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rojekte\PT Bayern\Dokumente\Formulare\04_300_Projektdurchführung\Intern\In Bearbeitung\"/>
    </mc:Choice>
  </mc:AlternateContent>
  <workbookProtection workbookAlgorithmName="SHA-512" workbookHashValue="+49gOb/MJLu6nh2gND4E1maa4gVKUSmIlaG8HGoGDfx8AgCbi8PPxqw17TK3xhkPXIoW2Ac+B0gbkqAuDRplFA==" workbookSaltValue="kBb8yIW9cENeRFDlm7MoVQ==" workbookSpinCount="100000" lockStructure="1"/>
  <bookViews>
    <workbookView xWindow="0" yWindow="0" windowWidth="28800" windowHeight="11400"/>
  </bookViews>
  <sheets>
    <sheet name="Deckblatt" sheetId="3" r:id="rId1"/>
    <sheet name="Personal" sheetId="6" r:id="rId2"/>
    <sheet name="Material" sheetId="8" r:id="rId3"/>
    <sheet name="Fremdleistungen" sheetId="9" r:id="rId4"/>
    <sheet name="Instrumente und Ausrüstung" sheetId="10" r:id="rId5"/>
    <sheet name="Export" sheetId="12" state="hidden" r:id="rId6"/>
  </sheets>
  <externalReferences>
    <externalReference r:id="rId7"/>
  </externalReferences>
  <definedNames>
    <definedName name="_xlnm._FilterDatabase" localSheetId="3" hidden="1">Fremdleistungen!$H$7:$H$207</definedName>
    <definedName name="_xlnm._FilterDatabase" localSheetId="4" hidden="1">'Instrumente und Ausrüstung'!$J$6:$J$207</definedName>
    <definedName name="_xlnm._FilterDatabase" localSheetId="2" hidden="1">Material!$H$7:$H$207</definedName>
    <definedName name="_xlnm._FilterDatabase" localSheetId="1" hidden="1">Personal!$L$7:$L$207</definedName>
    <definedName name="_xlnm.Print_Area" localSheetId="0">Deckblatt!$A$1:$Q$68</definedName>
    <definedName name="_xlnm.Print_Area" localSheetId="3">Fremdleistungen!$A$1:$H$209</definedName>
    <definedName name="_xlnm.Print_Area" localSheetId="4">'Instrumente und Ausrüstung'!$A$1:$J$209</definedName>
    <definedName name="_xlnm.Print_Area" localSheetId="2">Material!$A$1:$H$209</definedName>
    <definedName name="_xlnm.Print_Area" localSheetId="1">Personal!$A$1:$L$209</definedName>
    <definedName name="EURO" localSheetId="0">#REF!</definedName>
    <definedName name="EURO" localSheetId="2">#REF!</definedName>
    <definedName name="EURO" localSheetId="1">#REF!</definedName>
    <definedName name="EURO">#REF!</definedName>
    <definedName name="Fördersatz" localSheetId="0">#REF!</definedName>
    <definedName name="Fördersatz" localSheetId="2">#REF!</definedName>
    <definedName name="Fördersat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8" l="1"/>
  <c r="J212" i="10"/>
  <c r="J209" i="10"/>
  <c r="E209" i="10"/>
  <c r="I207" i="10"/>
  <c r="I206" i="10"/>
  <c r="J207" i="10" s="1"/>
  <c r="I205" i="10"/>
  <c r="J206" i="10" s="1"/>
  <c r="I204" i="10"/>
  <c r="J205" i="10" s="1"/>
  <c r="I203" i="10"/>
  <c r="J204" i="10" s="1"/>
  <c r="I202" i="10"/>
  <c r="J203" i="10" s="1"/>
  <c r="I201" i="10"/>
  <c r="J202" i="10" s="1"/>
  <c r="I200" i="10"/>
  <c r="J201" i="10" s="1"/>
  <c r="I199" i="10"/>
  <c r="J200" i="10" s="1"/>
  <c r="I198" i="10"/>
  <c r="J199" i="10" s="1"/>
  <c r="I197" i="10"/>
  <c r="J198" i="10" s="1"/>
  <c r="I196" i="10"/>
  <c r="J197" i="10" s="1"/>
  <c r="I195" i="10"/>
  <c r="J196" i="10" s="1"/>
  <c r="I194" i="10"/>
  <c r="J195" i="10" s="1"/>
  <c r="I193" i="10"/>
  <c r="J194" i="10" s="1"/>
  <c r="I192" i="10"/>
  <c r="J193" i="10" s="1"/>
  <c r="J191" i="10"/>
  <c r="I191" i="10"/>
  <c r="J192" i="10" s="1"/>
  <c r="I190" i="10"/>
  <c r="I189" i="10"/>
  <c r="J190" i="10" s="1"/>
  <c r="I188" i="10"/>
  <c r="J189" i="10" s="1"/>
  <c r="I187" i="10"/>
  <c r="J188" i="10" s="1"/>
  <c r="I186" i="10"/>
  <c r="J187" i="10" s="1"/>
  <c r="J185" i="10"/>
  <c r="I185" i="10"/>
  <c r="J186" i="10" s="1"/>
  <c r="I184" i="10"/>
  <c r="I183" i="10"/>
  <c r="J184" i="10" s="1"/>
  <c r="I182" i="10"/>
  <c r="J183" i="10" s="1"/>
  <c r="I181" i="10"/>
  <c r="J182" i="10" s="1"/>
  <c r="I180" i="10"/>
  <c r="J181" i="10" s="1"/>
  <c r="I179" i="10"/>
  <c r="J180" i="10" s="1"/>
  <c r="I178" i="10"/>
  <c r="J179" i="10" s="1"/>
  <c r="I177" i="10"/>
  <c r="J178" i="10" s="1"/>
  <c r="I176" i="10"/>
  <c r="J177" i="10" s="1"/>
  <c r="I175" i="10"/>
  <c r="J176" i="10" s="1"/>
  <c r="I174" i="10"/>
  <c r="J175" i="10" s="1"/>
  <c r="I173" i="10"/>
  <c r="J174" i="10" s="1"/>
  <c r="I172" i="10"/>
  <c r="J173" i="10" s="1"/>
  <c r="I171" i="10"/>
  <c r="J172" i="10" s="1"/>
  <c r="I170" i="10"/>
  <c r="J171" i="10" s="1"/>
  <c r="I169" i="10"/>
  <c r="J170" i="10" s="1"/>
  <c r="I168" i="10"/>
  <c r="J169" i="10" s="1"/>
  <c r="I167" i="10"/>
  <c r="J168" i="10" s="1"/>
  <c r="I166" i="10"/>
  <c r="J167" i="10" s="1"/>
  <c r="I165" i="10"/>
  <c r="J166" i="10" s="1"/>
  <c r="J164" i="10"/>
  <c r="I164" i="10"/>
  <c r="J165" i="10" s="1"/>
  <c r="I163" i="10"/>
  <c r="I162" i="10"/>
  <c r="J163" i="10" s="1"/>
  <c r="I161" i="10"/>
  <c r="J162" i="10" s="1"/>
  <c r="I160" i="10"/>
  <c r="J161" i="10" s="1"/>
  <c r="I159" i="10"/>
  <c r="J160" i="10" s="1"/>
  <c r="J158" i="10"/>
  <c r="I158" i="10"/>
  <c r="J159" i="10" s="1"/>
  <c r="I157" i="10"/>
  <c r="I156" i="10"/>
  <c r="J157" i="10" s="1"/>
  <c r="I155" i="10"/>
  <c r="J156" i="10" s="1"/>
  <c r="I154" i="10"/>
  <c r="J155" i="10" s="1"/>
  <c r="I153" i="10"/>
  <c r="J154" i="10" s="1"/>
  <c r="I152" i="10"/>
  <c r="J153" i="10" s="1"/>
  <c r="I151" i="10"/>
  <c r="J152" i="10" s="1"/>
  <c r="I150" i="10"/>
  <c r="J151" i="10" s="1"/>
  <c r="I149" i="10"/>
  <c r="J150" i="10" s="1"/>
  <c r="I148" i="10"/>
  <c r="J149" i="10" s="1"/>
  <c r="I147" i="10"/>
  <c r="J148" i="10" s="1"/>
  <c r="I146" i="10"/>
  <c r="J147" i="10" s="1"/>
  <c r="I145" i="10"/>
  <c r="J146" i="10" s="1"/>
  <c r="I144" i="10"/>
  <c r="J145" i="10" s="1"/>
  <c r="I143" i="10"/>
  <c r="J144" i="10" s="1"/>
  <c r="I142" i="10"/>
  <c r="J143" i="10" s="1"/>
  <c r="I141" i="10"/>
  <c r="J142" i="10" s="1"/>
  <c r="I140" i="10"/>
  <c r="J141" i="10" s="1"/>
  <c r="I139" i="10"/>
  <c r="J140" i="10" s="1"/>
  <c r="I138" i="10"/>
  <c r="J139" i="10" s="1"/>
  <c r="J137" i="10"/>
  <c r="I137" i="10"/>
  <c r="J138" i="10" s="1"/>
  <c r="I136" i="10"/>
  <c r="I135" i="10"/>
  <c r="J136" i="10" s="1"/>
  <c r="I134" i="10"/>
  <c r="J135" i="10" s="1"/>
  <c r="I133" i="10"/>
  <c r="J134" i="10" s="1"/>
  <c r="I132" i="10"/>
  <c r="J133" i="10" s="1"/>
  <c r="I131" i="10"/>
  <c r="J132" i="10" s="1"/>
  <c r="I130" i="10"/>
  <c r="J131" i="10" s="1"/>
  <c r="I129" i="10"/>
  <c r="J130" i="10" s="1"/>
  <c r="I128" i="10"/>
  <c r="J129" i="10" s="1"/>
  <c r="I127" i="10"/>
  <c r="J128" i="10" s="1"/>
  <c r="I126" i="10"/>
  <c r="J127" i="10" s="1"/>
  <c r="I125" i="10"/>
  <c r="J126" i="10" s="1"/>
  <c r="I124" i="10"/>
  <c r="J125" i="10" s="1"/>
  <c r="I123" i="10"/>
  <c r="J124" i="10" s="1"/>
  <c r="I122" i="10"/>
  <c r="J123" i="10" s="1"/>
  <c r="I121" i="10"/>
  <c r="J122" i="10" s="1"/>
  <c r="I120" i="10"/>
  <c r="J121" i="10" s="1"/>
  <c r="I119" i="10"/>
  <c r="J120" i="10" s="1"/>
  <c r="I118" i="10"/>
  <c r="J119" i="10" s="1"/>
  <c r="I117" i="10"/>
  <c r="J118" i="10" s="1"/>
  <c r="I116" i="10"/>
  <c r="J117" i="10" s="1"/>
  <c r="I115" i="10"/>
  <c r="J116" i="10" s="1"/>
  <c r="I114" i="10"/>
  <c r="J115" i="10" s="1"/>
  <c r="I113" i="10"/>
  <c r="J114" i="10" s="1"/>
  <c r="I112" i="10"/>
  <c r="J113" i="10" s="1"/>
  <c r="I111" i="10"/>
  <c r="J112" i="10" s="1"/>
  <c r="I110" i="10"/>
  <c r="J111" i="10" s="1"/>
  <c r="I109" i="10"/>
  <c r="J110" i="10" s="1"/>
  <c r="I108" i="10"/>
  <c r="J109" i="10" s="1"/>
  <c r="I107" i="10"/>
  <c r="J108" i="10" s="1"/>
  <c r="I106" i="10"/>
  <c r="J107" i="10" s="1"/>
  <c r="I105" i="10"/>
  <c r="J106" i="10" s="1"/>
  <c r="I104" i="10"/>
  <c r="J105" i="10" s="1"/>
  <c r="I103" i="10"/>
  <c r="J104" i="10" s="1"/>
  <c r="I102" i="10"/>
  <c r="J103" i="10" s="1"/>
  <c r="I101" i="10"/>
  <c r="J102" i="10" s="1"/>
  <c r="I100" i="10"/>
  <c r="J101" i="10" s="1"/>
  <c r="I99" i="10"/>
  <c r="J100" i="10" s="1"/>
  <c r="I98" i="10"/>
  <c r="J99" i="10" s="1"/>
  <c r="I97" i="10"/>
  <c r="J98" i="10" s="1"/>
  <c r="I96" i="10"/>
  <c r="J97" i="10" s="1"/>
  <c r="I95" i="10"/>
  <c r="J96" i="10" s="1"/>
  <c r="I94" i="10"/>
  <c r="J95" i="10" s="1"/>
  <c r="I93" i="10"/>
  <c r="J94" i="10" s="1"/>
  <c r="I92" i="10"/>
  <c r="J93" i="10" s="1"/>
  <c r="I91" i="10"/>
  <c r="J92" i="10" s="1"/>
  <c r="I90" i="10"/>
  <c r="J91" i="10" s="1"/>
  <c r="I89" i="10"/>
  <c r="J90" i="10" s="1"/>
  <c r="I88" i="10"/>
  <c r="J89" i="10" s="1"/>
  <c r="I87" i="10"/>
  <c r="J88" i="10" s="1"/>
  <c r="I86" i="10"/>
  <c r="J87" i="10" s="1"/>
  <c r="I85" i="10"/>
  <c r="J86" i="10" s="1"/>
  <c r="I84" i="10"/>
  <c r="J85" i="10" s="1"/>
  <c r="I83" i="10"/>
  <c r="J84" i="10" s="1"/>
  <c r="I82" i="10"/>
  <c r="J83" i="10" s="1"/>
  <c r="I81" i="10"/>
  <c r="J82" i="10" s="1"/>
  <c r="I80" i="10"/>
  <c r="J81" i="10" s="1"/>
  <c r="I79" i="10"/>
  <c r="J80" i="10" s="1"/>
  <c r="I78" i="10"/>
  <c r="J79" i="10" s="1"/>
  <c r="I77" i="10"/>
  <c r="J78" i="10" s="1"/>
  <c r="I76" i="10"/>
  <c r="J77" i="10" s="1"/>
  <c r="I75" i="10"/>
  <c r="J76" i="10" s="1"/>
  <c r="I74" i="10"/>
  <c r="J75" i="10" s="1"/>
  <c r="I73" i="10"/>
  <c r="J74" i="10" s="1"/>
  <c r="I72" i="10"/>
  <c r="J73" i="10" s="1"/>
  <c r="I71" i="10"/>
  <c r="J72" i="10" s="1"/>
  <c r="I70" i="10"/>
  <c r="J71" i="10" s="1"/>
  <c r="I69" i="10"/>
  <c r="J70" i="10" s="1"/>
  <c r="I68" i="10"/>
  <c r="J69" i="10" s="1"/>
  <c r="I67" i="10"/>
  <c r="J68" i="10" s="1"/>
  <c r="I66" i="10"/>
  <c r="J67" i="10" s="1"/>
  <c r="I65" i="10"/>
  <c r="J66" i="10" s="1"/>
  <c r="I64" i="10"/>
  <c r="J65" i="10" s="1"/>
  <c r="I63" i="10"/>
  <c r="J64" i="10" s="1"/>
  <c r="I62" i="10"/>
  <c r="J63" i="10" s="1"/>
  <c r="I61" i="10"/>
  <c r="J62" i="10" s="1"/>
  <c r="I60" i="10"/>
  <c r="J61" i="10" s="1"/>
  <c r="I59" i="10"/>
  <c r="J60" i="10" s="1"/>
  <c r="I58" i="10"/>
  <c r="J59" i="10" s="1"/>
  <c r="I57" i="10"/>
  <c r="J58" i="10" s="1"/>
  <c r="I56" i="10"/>
  <c r="J57" i="10" s="1"/>
  <c r="I55" i="10"/>
  <c r="J56" i="10" s="1"/>
  <c r="I54" i="10"/>
  <c r="J55" i="10" s="1"/>
  <c r="I53" i="10"/>
  <c r="J54" i="10" s="1"/>
  <c r="J52" i="10"/>
  <c r="I52" i="10"/>
  <c r="J53" i="10" s="1"/>
  <c r="I51" i="10"/>
  <c r="I50" i="10"/>
  <c r="J51" i="10" s="1"/>
  <c r="I49" i="10"/>
  <c r="J50" i="10" s="1"/>
  <c r="I48" i="10"/>
  <c r="J49" i="10" s="1"/>
  <c r="I47" i="10"/>
  <c r="J48" i="10" s="1"/>
  <c r="I46" i="10"/>
  <c r="J47" i="10" s="1"/>
  <c r="I45" i="10"/>
  <c r="J46" i="10" s="1"/>
  <c r="I44" i="10"/>
  <c r="J45" i="10" s="1"/>
  <c r="I43" i="10"/>
  <c r="J44" i="10" s="1"/>
  <c r="I42" i="10"/>
  <c r="J43" i="10" s="1"/>
  <c r="I41" i="10"/>
  <c r="J42" i="10" s="1"/>
  <c r="I40" i="10"/>
  <c r="J41" i="10" s="1"/>
  <c r="I39" i="10"/>
  <c r="J40" i="10" s="1"/>
  <c r="J38" i="10"/>
  <c r="I38" i="10"/>
  <c r="J39" i="10" s="1"/>
  <c r="I37" i="10"/>
  <c r="I36" i="10"/>
  <c r="J37" i="10" s="1"/>
  <c r="I35" i="10"/>
  <c r="J36" i="10" s="1"/>
  <c r="I34" i="10"/>
  <c r="J35" i="10" s="1"/>
  <c r="J33" i="10"/>
  <c r="I33" i="10"/>
  <c r="J34" i="10" s="1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I8" i="10"/>
  <c r="C4" i="10"/>
  <c r="H211" i="9"/>
  <c r="G207" i="9"/>
  <c r="G206" i="9"/>
  <c r="H207" i="9" s="1"/>
  <c r="G205" i="9"/>
  <c r="H206" i="9" s="1"/>
  <c r="H204" i="9"/>
  <c r="G204" i="9"/>
  <c r="H205" i="9" s="1"/>
  <c r="G203" i="9"/>
  <c r="G202" i="9"/>
  <c r="H203" i="9" s="1"/>
  <c r="G201" i="9"/>
  <c r="H202" i="9" s="1"/>
  <c r="G200" i="9"/>
  <c r="H201" i="9" s="1"/>
  <c r="G199" i="9"/>
  <c r="H200" i="9" s="1"/>
  <c r="G198" i="9"/>
  <c r="H199" i="9" s="1"/>
  <c r="G197" i="9"/>
  <c r="H198" i="9" s="1"/>
  <c r="G196" i="9"/>
  <c r="H197" i="9" s="1"/>
  <c r="G195" i="9"/>
  <c r="H196" i="9" s="1"/>
  <c r="G194" i="9"/>
  <c r="H195" i="9" s="1"/>
  <c r="G193" i="9"/>
  <c r="H194" i="9" s="1"/>
  <c r="G192" i="9"/>
  <c r="H193" i="9" s="1"/>
  <c r="G191" i="9"/>
  <c r="H192" i="9" s="1"/>
  <c r="G190" i="9"/>
  <c r="H191" i="9" s="1"/>
  <c r="G189" i="9"/>
  <c r="H190" i="9" s="1"/>
  <c r="G188" i="9"/>
  <c r="H189" i="9" s="1"/>
  <c r="G187" i="9"/>
  <c r="H188" i="9" s="1"/>
  <c r="G186" i="9"/>
  <c r="H187" i="9" s="1"/>
  <c r="G185" i="9"/>
  <c r="H186" i="9" s="1"/>
  <c r="G184" i="9"/>
  <c r="H185" i="9" s="1"/>
  <c r="G183" i="9"/>
  <c r="H184" i="9" s="1"/>
  <c r="G182" i="9"/>
  <c r="H183" i="9" s="1"/>
  <c r="G181" i="9"/>
  <c r="H182" i="9" s="1"/>
  <c r="G180" i="9"/>
  <c r="H181" i="9" s="1"/>
  <c r="G179" i="9"/>
  <c r="H180" i="9" s="1"/>
  <c r="G178" i="9"/>
  <c r="H179" i="9" s="1"/>
  <c r="G177" i="9"/>
  <c r="H178" i="9" s="1"/>
  <c r="G176" i="9"/>
  <c r="H177" i="9" s="1"/>
  <c r="G175" i="9"/>
  <c r="H176" i="9" s="1"/>
  <c r="G174" i="9"/>
  <c r="H175" i="9" s="1"/>
  <c r="G173" i="9"/>
  <c r="H174" i="9" s="1"/>
  <c r="G172" i="9"/>
  <c r="H173" i="9" s="1"/>
  <c r="G171" i="9"/>
  <c r="H172" i="9" s="1"/>
  <c r="G170" i="9"/>
  <c r="H171" i="9" s="1"/>
  <c r="G169" i="9"/>
  <c r="H170" i="9" s="1"/>
  <c r="G168" i="9"/>
  <c r="H169" i="9" s="1"/>
  <c r="G167" i="9"/>
  <c r="H168" i="9" s="1"/>
  <c r="G166" i="9"/>
  <c r="H167" i="9" s="1"/>
  <c r="G165" i="9"/>
  <c r="H166" i="9" s="1"/>
  <c r="G164" i="9"/>
  <c r="H165" i="9" s="1"/>
  <c r="G163" i="9"/>
  <c r="H164" i="9" s="1"/>
  <c r="G162" i="9"/>
  <c r="H163" i="9" s="1"/>
  <c r="G161" i="9"/>
  <c r="H162" i="9" s="1"/>
  <c r="G160" i="9"/>
  <c r="H161" i="9" s="1"/>
  <c r="G159" i="9"/>
  <c r="H160" i="9" s="1"/>
  <c r="G158" i="9"/>
  <c r="H159" i="9" s="1"/>
  <c r="G157" i="9"/>
  <c r="H158" i="9" s="1"/>
  <c r="G156" i="9"/>
  <c r="H157" i="9" s="1"/>
  <c r="G155" i="9"/>
  <c r="H156" i="9" s="1"/>
  <c r="G154" i="9"/>
  <c r="H155" i="9" s="1"/>
  <c r="G153" i="9"/>
  <c r="H154" i="9" s="1"/>
  <c r="G152" i="9"/>
  <c r="H153" i="9" s="1"/>
  <c r="G151" i="9"/>
  <c r="H152" i="9" s="1"/>
  <c r="G150" i="9"/>
  <c r="H151" i="9" s="1"/>
  <c r="G149" i="9"/>
  <c r="H150" i="9" s="1"/>
  <c r="G148" i="9"/>
  <c r="H149" i="9" s="1"/>
  <c r="G147" i="9"/>
  <c r="H148" i="9" s="1"/>
  <c r="G146" i="9"/>
  <c r="H147" i="9" s="1"/>
  <c r="G145" i="9"/>
  <c r="H146" i="9" s="1"/>
  <c r="G144" i="9"/>
  <c r="H145" i="9" s="1"/>
  <c r="G143" i="9"/>
  <c r="H144" i="9" s="1"/>
  <c r="G142" i="9"/>
  <c r="H143" i="9" s="1"/>
  <c r="G141" i="9"/>
  <c r="H142" i="9" s="1"/>
  <c r="H140" i="9"/>
  <c r="G140" i="9"/>
  <c r="H141" i="9" s="1"/>
  <c r="G139" i="9"/>
  <c r="G138" i="9"/>
  <c r="H139" i="9" s="1"/>
  <c r="G137" i="9"/>
  <c r="H138" i="9" s="1"/>
  <c r="G136" i="9"/>
  <c r="H137" i="9" s="1"/>
  <c r="G135" i="9"/>
  <c r="H136" i="9" s="1"/>
  <c r="G134" i="9"/>
  <c r="H135" i="9" s="1"/>
  <c r="G133" i="9"/>
  <c r="H134" i="9" s="1"/>
  <c r="G132" i="9"/>
  <c r="H133" i="9" s="1"/>
  <c r="G131" i="9"/>
  <c r="H132" i="9" s="1"/>
  <c r="G130" i="9"/>
  <c r="H131" i="9" s="1"/>
  <c r="G129" i="9"/>
  <c r="H130" i="9" s="1"/>
  <c r="G128" i="9"/>
  <c r="H129" i="9" s="1"/>
  <c r="G127" i="9"/>
  <c r="H128" i="9" s="1"/>
  <c r="G126" i="9"/>
  <c r="H127" i="9" s="1"/>
  <c r="G125" i="9"/>
  <c r="H126" i="9" s="1"/>
  <c r="G124" i="9"/>
  <c r="H125" i="9" s="1"/>
  <c r="G123" i="9"/>
  <c r="H124" i="9" s="1"/>
  <c r="G122" i="9"/>
  <c r="H123" i="9" s="1"/>
  <c r="H121" i="9"/>
  <c r="G121" i="9"/>
  <c r="H122" i="9" s="1"/>
  <c r="G120" i="9"/>
  <c r="G119" i="9"/>
  <c r="H120" i="9" s="1"/>
  <c r="G118" i="9"/>
  <c r="H119" i="9" s="1"/>
  <c r="G117" i="9"/>
  <c r="H118" i="9" s="1"/>
  <c r="H116" i="9"/>
  <c r="G116" i="9"/>
  <c r="H117" i="9" s="1"/>
  <c r="G115" i="9"/>
  <c r="G114" i="9"/>
  <c r="H115" i="9" s="1"/>
  <c r="G113" i="9"/>
  <c r="H114" i="9" s="1"/>
  <c r="G112" i="9"/>
  <c r="H113" i="9" s="1"/>
  <c r="G111" i="9"/>
  <c r="H112" i="9" s="1"/>
  <c r="G110" i="9"/>
  <c r="H111" i="9" s="1"/>
  <c r="G109" i="9"/>
  <c r="H110" i="9" s="1"/>
  <c r="G108" i="9"/>
  <c r="H109" i="9" s="1"/>
  <c r="G107" i="9"/>
  <c r="H108" i="9" s="1"/>
  <c r="G106" i="9"/>
  <c r="H107" i="9" s="1"/>
  <c r="G105" i="9"/>
  <c r="H106" i="9" s="1"/>
  <c r="G104" i="9"/>
  <c r="H105" i="9" s="1"/>
  <c r="G103" i="9"/>
  <c r="H104" i="9" s="1"/>
  <c r="G102" i="9"/>
  <c r="H103" i="9" s="1"/>
  <c r="G101" i="9"/>
  <c r="H102" i="9" s="1"/>
  <c r="G100" i="9"/>
  <c r="H101" i="9" s="1"/>
  <c r="G99" i="9"/>
  <c r="H100" i="9" s="1"/>
  <c r="G98" i="9"/>
  <c r="H99" i="9" s="1"/>
  <c r="G97" i="9"/>
  <c r="H98" i="9" s="1"/>
  <c r="G96" i="9"/>
  <c r="H97" i="9" s="1"/>
  <c r="G95" i="9"/>
  <c r="H96" i="9" s="1"/>
  <c r="G94" i="9"/>
  <c r="H95" i="9" s="1"/>
  <c r="G93" i="9"/>
  <c r="H94" i="9" s="1"/>
  <c r="G92" i="9"/>
  <c r="H93" i="9" s="1"/>
  <c r="G91" i="9"/>
  <c r="H92" i="9" s="1"/>
  <c r="G90" i="9"/>
  <c r="H91" i="9" s="1"/>
  <c r="G89" i="9"/>
  <c r="H90" i="9" s="1"/>
  <c r="G88" i="9"/>
  <c r="H89" i="9" s="1"/>
  <c r="G87" i="9"/>
  <c r="H88" i="9" s="1"/>
  <c r="G86" i="9"/>
  <c r="H87" i="9" s="1"/>
  <c r="G85" i="9"/>
  <c r="H86" i="9" s="1"/>
  <c r="G84" i="9"/>
  <c r="H85" i="9" s="1"/>
  <c r="G83" i="9"/>
  <c r="H84" i="9" s="1"/>
  <c r="G82" i="9"/>
  <c r="H83" i="9" s="1"/>
  <c r="G81" i="9"/>
  <c r="H82" i="9" s="1"/>
  <c r="G80" i="9"/>
  <c r="H81" i="9" s="1"/>
  <c r="G79" i="9"/>
  <c r="H80" i="9" s="1"/>
  <c r="G78" i="9"/>
  <c r="H79" i="9" s="1"/>
  <c r="G77" i="9"/>
  <c r="H78" i="9" s="1"/>
  <c r="G76" i="9"/>
  <c r="H77" i="9" s="1"/>
  <c r="G75" i="9"/>
  <c r="H76" i="9" s="1"/>
  <c r="G74" i="9"/>
  <c r="H75" i="9" s="1"/>
  <c r="G73" i="9"/>
  <c r="H74" i="9" s="1"/>
  <c r="G72" i="9"/>
  <c r="H73" i="9" s="1"/>
  <c r="G71" i="9"/>
  <c r="H72" i="9" s="1"/>
  <c r="G70" i="9"/>
  <c r="H71" i="9" s="1"/>
  <c r="G69" i="9"/>
  <c r="H70" i="9" s="1"/>
  <c r="H68" i="9"/>
  <c r="G68" i="9"/>
  <c r="H69" i="9" s="1"/>
  <c r="G67" i="9"/>
  <c r="G66" i="9"/>
  <c r="H67" i="9" s="1"/>
  <c r="G65" i="9"/>
  <c r="H66" i="9" s="1"/>
  <c r="G64" i="9"/>
  <c r="H65" i="9" s="1"/>
  <c r="G63" i="9"/>
  <c r="H64" i="9" s="1"/>
  <c r="G62" i="9"/>
  <c r="H63" i="9" s="1"/>
  <c r="G61" i="9"/>
  <c r="H62" i="9" s="1"/>
  <c r="G60" i="9"/>
  <c r="H61" i="9" s="1"/>
  <c r="G59" i="9"/>
  <c r="H60" i="9" s="1"/>
  <c r="G58" i="9"/>
  <c r="H59" i="9" s="1"/>
  <c r="G57" i="9"/>
  <c r="H58" i="9" s="1"/>
  <c r="G56" i="9"/>
  <c r="H57" i="9" s="1"/>
  <c r="H55" i="9"/>
  <c r="G55" i="9"/>
  <c r="H56" i="9" s="1"/>
  <c r="G54" i="9"/>
  <c r="G53" i="9"/>
  <c r="H54" i="9" s="1"/>
  <c r="G52" i="9"/>
  <c r="H53" i="9" s="1"/>
  <c r="G51" i="9"/>
  <c r="H52" i="9" s="1"/>
  <c r="G50" i="9"/>
  <c r="H51" i="9" s="1"/>
  <c r="G49" i="9"/>
  <c r="H50" i="9" s="1"/>
  <c r="G48" i="9"/>
  <c r="H49" i="9" s="1"/>
  <c r="G47" i="9"/>
  <c r="H48" i="9" s="1"/>
  <c r="G46" i="9"/>
  <c r="H47" i="9" s="1"/>
  <c r="G45" i="9"/>
  <c r="H46" i="9" s="1"/>
  <c r="G44" i="9"/>
  <c r="H45" i="9" s="1"/>
  <c r="G43" i="9"/>
  <c r="H44" i="9" s="1"/>
  <c r="G42" i="9"/>
  <c r="H43" i="9" s="1"/>
  <c r="H41" i="9"/>
  <c r="G41" i="9"/>
  <c r="H42" i="9" s="1"/>
  <c r="G40" i="9"/>
  <c r="G39" i="9"/>
  <c r="H40" i="9" s="1"/>
  <c r="G38" i="9"/>
  <c r="H39" i="9" s="1"/>
  <c r="G37" i="9"/>
  <c r="H38" i="9" s="1"/>
  <c r="G36" i="9"/>
  <c r="H37" i="9" s="1"/>
  <c r="G35" i="9"/>
  <c r="H36" i="9" s="1"/>
  <c r="G34" i="9"/>
  <c r="H35" i="9" s="1"/>
  <c r="G33" i="9"/>
  <c r="H34" i="9" s="1"/>
  <c r="G32" i="9"/>
  <c r="H33" i="9" s="1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B9" i="9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G8" i="9"/>
  <c r="C4" i="9"/>
  <c r="G207" i="8"/>
  <c r="G206" i="8"/>
  <c r="H207" i="8" s="1"/>
  <c r="G205" i="8"/>
  <c r="H206" i="8" s="1"/>
  <c r="G204" i="8"/>
  <c r="H205" i="8" s="1"/>
  <c r="G203" i="8"/>
  <c r="H204" i="8" s="1"/>
  <c r="G202" i="8"/>
  <c r="H203" i="8" s="1"/>
  <c r="G201" i="8"/>
  <c r="H202" i="8" s="1"/>
  <c r="G200" i="8"/>
  <c r="H201" i="8" s="1"/>
  <c r="G199" i="8"/>
  <c r="H200" i="8" s="1"/>
  <c r="G198" i="8"/>
  <c r="H199" i="8" s="1"/>
  <c r="G197" i="8"/>
  <c r="H198" i="8" s="1"/>
  <c r="G196" i="8"/>
  <c r="H197" i="8" s="1"/>
  <c r="G195" i="8"/>
  <c r="H196" i="8" s="1"/>
  <c r="G194" i="8"/>
  <c r="H195" i="8" s="1"/>
  <c r="G193" i="8"/>
  <c r="H194" i="8" s="1"/>
  <c r="G192" i="8"/>
  <c r="H193" i="8" s="1"/>
  <c r="G191" i="8"/>
  <c r="H192" i="8" s="1"/>
  <c r="G190" i="8"/>
  <c r="H191" i="8" s="1"/>
  <c r="G189" i="8"/>
  <c r="H190" i="8" s="1"/>
  <c r="G188" i="8"/>
  <c r="H189" i="8" s="1"/>
  <c r="G187" i="8"/>
  <c r="H188" i="8" s="1"/>
  <c r="G186" i="8"/>
  <c r="H187" i="8" s="1"/>
  <c r="G185" i="8"/>
  <c r="H186" i="8" s="1"/>
  <c r="G184" i="8"/>
  <c r="H185" i="8" s="1"/>
  <c r="G183" i="8"/>
  <c r="H184" i="8" s="1"/>
  <c r="G182" i="8"/>
  <c r="H183" i="8" s="1"/>
  <c r="G181" i="8"/>
  <c r="H182" i="8" s="1"/>
  <c r="G180" i="8"/>
  <c r="H181" i="8" s="1"/>
  <c r="G179" i="8"/>
  <c r="H180" i="8" s="1"/>
  <c r="G178" i="8"/>
  <c r="H179" i="8" s="1"/>
  <c r="G177" i="8"/>
  <c r="H178" i="8" s="1"/>
  <c r="H176" i="8"/>
  <c r="G176" i="8"/>
  <c r="H177" i="8" s="1"/>
  <c r="G175" i="8"/>
  <c r="G174" i="8"/>
  <c r="H175" i="8" s="1"/>
  <c r="G173" i="8"/>
  <c r="H174" i="8" s="1"/>
  <c r="G172" i="8"/>
  <c r="H173" i="8" s="1"/>
  <c r="G171" i="8"/>
  <c r="H172" i="8" s="1"/>
  <c r="H170" i="8"/>
  <c r="G170" i="8"/>
  <c r="H171" i="8" s="1"/>
  <c r="G169" i="8"/>
  <c r="G168" i="8"/>
  <c r="H169" i="8" s="1"/>
  <c r="G167" i="8"/>
  <c r="H168" i="8" s="1"/>
  <c r="G166" i="8"/>
  <c r="H167" i="8" s="1"/>
  <c r="G165" i="8"/>
  <c r="H166" i="8" s="1"/>
  <c r="G164" i="8"/>
  <c r="H165" i="8" s="1"/>
  <c r="G163" i="8"/>
  <c r="H164" i="8" s="1"/>
  <c r="G162" i="8"/>
  <c r="H163" i="8" s="1"/>
  <c r="G161" i="8"/>
  <c r="H162" i="8" s="1"/>
  <c r="G160" i="8"/>
  <c r="H161" i="8" s="1"/>
  <c r="G159" i="8"/>
  <c r="H160" i="8" s="1"/>
  <c r="G158" i="8"/>
  <c r="H159" i="8" s="1"/>
  <c r="G157" i="8"/>
  <c r="H158" i="8" s="1"/>
  <c r="G156" i="8"/>
  <c r="H157" i="8" s="1"/>
  <c r="G155" i="8"/>
  <c r="H156" i="8" s="1"/>
  <c r="G154" i="8"/>
  <c r="H155" i="8" s="1"/>
  <c r="G153" i="8"/>
  <c r="H154" i="8" s="1"/>
  <c r="G152" i="8"/>
  <c r="H153" i="8" s="1"/>
  <c r="G151" i="8"/>
  <c r="H152" i="8" s="1"/>
  <c r="G150" i="8"/>
  <c r="H151" i="8" s="1"/>
  <c r="G149" i="8"/>
  <c r="H150" i="8" s="1"/>
  <c r="G148" i="8"/>
  <c r="H149" i="8" s="1"/>
  <c r="G147" i="8"/>
  <c r="H148" i="8" s="1"/>
  <c r="G146" i="8"/>
  <c r="H147" i="8" s="1"/>
  <c r="G145" i="8"/>
  <c r="H146" i="8" s="1"/>
  <c r="H144" i="8"/>
  <c r="G144" i="8"/>
  <c r="H145" i="8" s="1"/>
  <c r="H143" i="8"/>
  <c r="G143" i="8"/>
  <c r="G142" i="8"/>
  <c r="G141" i="8"/>
  <c r="H142" i="8" s="1"/>
  <c r="G140" i="8"/>
  <c r="H141" i="8" s="1"/>
  <c r="G139" i="8"/>
  <c r="H140" i="8" s="1"/>
  <c r="G138" i="8"/>
  <c r="H139" i="8" s="1"/>
  <c r="H137" i="8"/>
  <c r="G137" i="8"/>
  <c r="H138" i="8" s="1"/>
  <c r="G136" i="8"/>
  <c r="G135" i="8"/>
  <c r="H136" i="8" s="1"/>
  <c r="G134" i="8"/>
  <c r="H135" i="8" s="1"/>
  <c r="G133" i="8"/>
  <c r="H134" i="8" s="1"/>
  <c r="G132" i="8"/>
  <c r="H133" i="8" s="1"/>
  <c r="G131" i="8"/>
  <c r="H132" i="8" s="1"/>
  <c r="G130" i="8"/>
  <c r="H131" i="8" s="1"/>
  <c r="G129" i="8"/>
  <c r="H130" i="8" s="1"/>
  <c r="G128" i="8"/>
  <c r="H129" i="8" s="1"/>
  <c r="G127" i="8"/>
  <c r="H128" i="8" s="1"/>
  <c r="G126" i="8"/>
  <c r="H127" i="8" s="1"/>
  <c r="G125" i="8"/>
  <c r="H126" i="8" s="1"/>
  <c r="G124" i="8"/>
  <c r="H125" i="8" s="1"/>
  <c r="G123" i="8"/>
  <c r="H124" i="8" s="1"/>
  <c r="G122" i="8"/>
  <c r="H123" i="8" s="1"/>
  <c r="G121" i="8"/>
  <c r="H122" i="8" s="1"/>
  <c r="G120" i="8"/>
  <c r="H121" i="8" s="1"/>
  <c r="G119" i="8"/>
  <c r="H120" i="8" s="1"/>
  <c r="G118" i="8"/>
  <c r="H119" i="8" s="1"/>
  <c r="G117" i="8"/>
  <c r="H118" i="8" s="1"/>
  <c r="G116" i="8"/>
  <c r="H117" i="8" s="1"/>
  <c r="G115" i="8"/>
  <c r="H116" i="8" s="1"/>
  <c r="G114" i="8"/>
  <c r="H115" i="8" s="1"/>
  <c r="G113" i="8"/>
  <c r="H114" i="8" s="1"/>
  <c r="G112" i="8"/>
  <c r="H113" i="8" s="1"/>
  <c r="G111" i="8"/>
  <c r="H112" i="8" s="1"/>
  <c r="G110" i="8"/>
  <c r="H111" i="8" s="1"/>
  <c r="G109" i="8"/>
  <c r="H110" i="8" s="1"/>
  <c r="G108" i="8"/>
  <c r="H109" i="8" s="1"/>
  <c r="G107" i="8"/>
  <c r="H108" i="8" s="1"/>
  <c r="G106" i="8"/>
  <c r="H107" i="8" s="1"/>
  <c r="G105" i="8"/>
  <c r="H106" i="8" s="1"/>
  <c r="H104" i="8"/>
  <c r="G104" i="8"/>
  <c r="H105" i="8" s="1"/>
  <c r="G103" i="8"/>
  <c r="G102" i="8"/>
  <c r="H103" i="8" s="1"/>
  <c r="G101" i="8"/>
  <c r="H102" i="8" s="1"/>
  <c r="G100" i="8"/>
  <c r="H101" i="8" s="1"/>
  <c r="G99" i="8"/>
  <c r="H100" i="8" s="1"/>
  <c r="G98" i="8"/>
  <c r="H99" i="8" s="1"/>
  <c r="G97" i="8"/>
  <c r="H98" i="8" s="1"/>
  <c r="G96" i="8"/>
  <c r="H97" i="8" s="1"/>
  <c r="G95" i="8"/>
  <c r="H96" i="8" s="1"/>
  <c r="G94" i="8"/>
  <c r="H95" i="8" s="1"/>
  <c r="G93" i="8"/>
  <c r="H94" i="8" s="1"/>
  <c r="G92" i="8"/>
  <c r="H93" i="8" s="1"/>
  <c r="G91" i="8"/>
  <c r="H92" i="8" s="1"/>
  <c r="G90" i="8"/>
  <c r="H91" i="8" s="1"/>
  <c r="H89" i="8"/>
  <c r="G89" i="8"/>
  <c r="H90" i="8" s="1"/>
  <c r="G88" i="8"/>
  <c r="G87" i="8"/>
  <c r="H88" i="8" s="1"/>
  <c r="G86" i="8"/>
  <c r="H87" i="8" s="1"/>
  <c r="G85" i="8"/>
  <c r="H86" i="8" s="1"/>
  <c r="G84" i="8"/>
  <c r="H85" i="8" s="1"/>
  <c r="G83" i="8"/>
  <c r="H84" i="8" s="1"/>
  <c r="G82" i="8"/>
  <c r="H83" i="8" s="1"/>
  <c r="G81" i="8"/>
  <c r="H82" i="8" s="1"/>
  <c r="G80" i="8"/>
  <c r="H81" i="8" s="1"/>
  <c r="G79" i="8"/>
  <c r="H80" i="8" s="1"/>
  <c r="G78" i="8"/>
  <c r="H79" i="8" s="1"/>
  <c r="G77" i="8"/>
  <c r="H78" i="8" s="1"/>
  <c r="G76" i="8"/>
  <c r="H77" i="8" s="1"/>
  <c r="G75" i="8"/>
  <c r="H76" i="8" s="1"/>
  <c r="G74" i="8"/>
  <c r="H75" i="8" s="1"/>
  <c r="G73" i="8"/>
  <c r="H74" i="8" s="1"/>
  <c r="G72" i="8"/>
  <c r="H73" i="8" s="1"/>
  <c r="G71" i="8"/>
  <c r="H72" i="8" s="1"/>
  <c r="G70" i="8"/>
  <c r="H71" i="8" s="1"/>
  <c r="G69" i="8"/>
  <c r="H70" i="8" s="1"/>
  <c r="G68" i="8"/>
  <c r="H69" i="8" s="1"/>
  <c r="G67" i="8"/>
  <c r="H68" i="8" s="1"/>
  <c r="G66" i="8"/>
  <c r="H67" i="8" s="1"/>
  <c r="G65" i="8"/>
  <c r="H66" i="8" s="1"/>
  <c r="G64" i="8"/>
  <c r="H65" i="8" s="1"/>
  <c r="G63" i="8"/>
  <c r="H64" i="8" s="1"/>
  <c r="H62" i="8"/>
  <c r="G62" i="8"/>
  <c r="H63" i="8" s="1"/>
  <c r="G61" i="8"/>
  <c r="G60" i="8"/>
  <c r="H61" i="8" s="1"/>
  <c r="G59" i="8"/>
  <c r="H60" i="8" s="1"/>
  <c r="G58" i="8"/>
  <c r="H59" i="8" s="1"/>
  <c r="G57" i="8"/>
  <c r="H58" i="8" s="1"/>
  <c r="H56" i="8"/>
  <c r="G56" i="8"/>
  <c r="H57" i="8" s="1"/>
  <c r="G55" i="8"/>
  <c r="G54" i="8"/>
  <c r="H55" i="8" s="1"/>
  <c r="G53" i="8"/>
  <c r="H54" i="8" s="1"/>
  <c r="G52" i="8"/>
  <c r="H53" i="8" s="1"/>
  <c r="G51" i="8"/>
  <c r="H52" i="8" s="1"/>
  <c r="G50" i="8"/>
  <c r="H51" i="8" s="1"/>
  <c r="G49" i="8"/>
  <c r="H50" i="8" s="1"/>
  <c r="G48" i="8"/>
  <c r="H49" i="8" s="1"/>
  <c r="G47" i="8"/>
  <c r="H48" i="8" s="1"/>
  <c r="G46" i="8"/>
  <c r="H47" i="8" s="1"/>
  <c r="G45" i="8"/>
  <c r="H46" i="8" s="1"/>
  <c r="G44" i="8"/>
  <c r="H45" i="8" s="1"/>
  <c r="G43" i="8"/>
  <c r="H44" i="8" s="1"/>
  <c r="G42" i="8"/>
  <c r="H43" i="8" s="1"/>
  <c r="H41" i="8"/>
  <c r="G41" i="8"/>
  <c r="H42" i="8" s="1"/>
  <c r="G40" i="8"/>
  <c r="G39" i="8"/>
  <c r="H40" i="8" s="1"/>
  <c r="G38" i="8"/>
  <c r="H39" i="8" s="1"/>
  <c r="G37" i="8"/>
  <c r="H38" i="8" s="1"/>
  <c r="G36" i="8"/>
  <c r="H37" i="8" s="1"/>
  <c r="G35" i="8"/>
  <c r="H36" i="8" s="1"/>
  <c r="G34" i="8"/>
  <c r="H35" i="8" s="1"/>
  <c r="G33" i="8"/>
  <c r="H34" i="8" s="1"/>
  <c r="G32" i="8"/>
  <c r="H33" i="8" s="1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G8" i="8"/>
  <c r="G209" i="6"/>
  <c r="H207" i="6"/>
  <c r="H206" i="6"/>
  <c r="L207" i="6" s="1"/>
  <c r="H205" i="6"/>
  <c r="L206" i="6" s="1"/>
  <c r="H204" i="6"/>
  <c r="L205" i="6" s="1"/>
  <c r="H203" i="6"/>
  <c r="L204" i="6" s="1"/>
  <c r="H202" i="6"/>
  <c r="L203" i="6" s="1"/>
  <c r="H201" i="6"/>
  <c r="L202" i="6" s="1"/>
  <c r="H200" i="6"/>
  <c r="L201" i="6" s="1"/>
  <c r="H199" i="6"/>
  <c r="L200" i="6" s="1"/>
  <c r="H198" i="6"/>
  <c r="L199" i="6" s="1"/>
  <c r="H197" i="6"/>
  <c r="L198" i="6" s="1"/>
  <c r="H196" i="6"/>
  <c r="L197" i="6" s="1"/>
  <c r="H195" i="6"/>
  <c r="L196" i="6" s="1"/>
  <c r="L194" i="6"/>
  <c r="H194" i="6"/>
  <c r="L195" i="6" s="1"/>
  <c r="H193" i="6"/>
  <c r="H192" i="6"/>
  <c r="L193" i="6" s="1"/>
  <c r="H191" i="6"/>
  <c r="L192" i="6" s="1"/>
  <c r="H190" i="6"/>
  <c r="L191" i="6" s="1"/>
  <c r="H189" i="6"/>
  <c r="L190" i="6" s="1"/>
  <c r="H188" i="6"/>
  <c r="L189" i="6" s="1"/>
  <c r="H187" i="6"/>
  <c r="L188" i="6" s="1"/>
  <c r="H186" i="6"/>
  <c r="L187" i="6" s="1"/>
  <c r="H185" i="6"/>
  <c r="L186" i="6" s="1"/>
  <c r="H184" i="6"/>
  <c r="L185" i="6" s="1"/>
  <c r="H183" i="6"/>
  <c r="L184" i="6" s="1"/>
  <c r="H182" i="6"/>
  <c r="L183" i="6" s="1"/>
  <c r="H181" i="6"/>
  <c r="L182" i="6" s="1"/>
  <c r="L180" i="6"/>
  <c r="H180" i="6"/>
  <c r="L181" i="6" s="1"/>
  <c r="H179" i="6"/>
  <c r="H178" i="6"/>
  <c r="L179" i="6" s="1"/>
  <c r="H177" i="6"/>
  <c r="L178" i="6" s="1"/>
  <c r="H176" i="6"/>
  <c r="L177" i="6" s="1"/>
  <c r="H175" i="6"/>
  <c r="L176" i="6" s="1"/>
  <c r="L174" i="6"/>
  <c r="H174" i="6"/>
  <c r="L175" i="6" s="1"/>
  <c r="H173" i="6"/>
  <c r="H172" i="6"/>
  <c r="L173" i="6" s="1"/>
  <c r="H171" i="6"/>
  <c r="L172" i="6" s="1"/>
  <c r="H170" i="6"/>
  <c r="L171" i="6" s="1"/>
  <c r="H169" i="6"/>
  <c r="L170" i="6" s="1"/>
  <c r="H168" i="6"/>
  <c r="L169" i="6" s="1"/>
  <c r="H167" i="6"/>
  <c r="L168" i="6" s="1"/>
  <c r="H166" i="6"/>
  <c r="L167" i="6" s="1"/>
  <c r="H165" i="6"/>
  <c r="L166" i="6" s="1"/>
  <c r="H164" i="6"/>
  <c r="L165" i="6" s="1"/>
  <c r="H163" i="6"/>
  <c r="L164" i="6" s="1"/>
  <c r="H162" i="6"/>
  <c r="L163" i="6" s="1"/>
  <c r="H161" i="6"/>
  <c r="L162" i="6" s="1"/>
  <c r="H160" i="6"/>
  <c r="L161" i="6" s="1"/>
  <c r="H159" i="6"/>
  <c r="L160" i="6" s="1"/>
  <c r="H158" i="6"/>
  <c r="L159" i="6" s="1"/>
  <c r="H157" i="6"/>
  <c r="L158" i="6" s="1"/>
  <c r="H156" i="6"/>
  <c r="L157" i="6" s="1"/>
  <c r="H155" i="6"/>
  <c r="L156" i="6" s="1"/>
  <c r="H154" i="6"/>
  <c r="L155" i="6" s="1"/>
  <c r="H153" i="6"/>
  <c r="L154" i="6" s="1"/>
  <c r="H152" i="6"/>
  <c r="L153" i="6" s="1"/>
  <c r="H151" i="6"/>
  <c r="L152" i="6" s="1"/>
  <c r="H150" i="6"/>
  <c r="L151" i="6" s="1"/>
  <c r="H149" i="6"/>
  <c r="L150" i="6" s="1"/>
  <c r="H148" i="6"/>
  <c r="L149" i="6" s="1"/>
  <c r="H147" i="6"/>
  <c r="L148" i="6" s="1"/>
  <c r="L146" i="6"/>
  <c r="H146" i="6"/>
  <c r="L147" i="6" s="1"/>
  <c r="H145" i="6"/>
  <c r="H144" i="6"/>
  <c r="L145" i="6" s="1"/>
  <c r="H143" i="6"/>
  <c r="L144" i="6" s="1"/>
  <c r="H142" i="6"/>
  <c r="L143" i="6" s="1"/>
  <c r="H141" i="6"/>
  <c r="L142" i="6" s="1"/>
  <c r="H140" i="6"/>
  <c r="L141" i="6" s="1"/>
  <c r="H139" i="6"/>
  <c r="L140" i="6" s="1"/>
  <c r="H138" i="6"/>
  <c r="L139" i="6" s="1"/>
  <c r="H137" i="6"/>
  <c r="L138" i="6" s="1"/>
  <c r="H136" i="6"/>
  <c r="L137" i="6" s="1"/>
  <c r="H135" i="6"/>
  <c r="L136" i="6" s="1"/>
  <c r="H134" i="6"/>
  <c r="L135" i="6" s="1"/>
  <c r="H133" i="6"/>
  <c r="L134" i="6" s="1"/>
  <c r="H132" i="6"/>
  <c r="L133" i="6" s="1"/>
  <c r="L131" i="6"/>
  <c r="H131" i="6"/>
  <c r="L132" i="6" s="1"/>
  <c r="H130" i="6"/>
  <c r="H129" i="6"/>
  <c r="L130" i="6" s="1"/>
  <c r="H128" i="6"/>
  <c r="L129" i="6" s="1"/>
  <c r="H127" i="6"/>
  <c r="L128" i="6" s="1"/>
  <c r="H126" i="6"/>
  <c r="L127" i="6" s="1"/>
  <c r="L125" i="6"/>
  <c r="H125" i="6"/>
  <c r="L126" i="6" s="1"/>
  <c r="H124" i="6"/>
  <c r="H123" i="6"/>
  <c r="L124" i="6" s="1"/>
  <c r="H122" i="6"/>
  <c r="L123" i="6" s="1"/>
  <c r="H121" i="6"/>
  <c r="L122" i="6" s="1"/>
  <c r="H120" i="6"/>
  <c r="L121" i="6" s="1"/>
  <c r="H119" i="6"/>
  <c r="L120" i="6" s="1"/>
  <c r="H118" i="6"/>
  <c r="L119" i="6" s="1"/>
  <c r="H117" i="6"/>
  <c r="L118" i="6" s="1"/>
  <c r="H116" i="6"/>
  <c r="L117" i="6" s="1"/>
  <c r="H115" i="6"/>
  <c r="L116" i="6" s="1"/>
  <c r="H114" i="6"/>
  <c r="L115" i="6" s="1"/>
  <c r="H113" i="6"/>
  <c r="L114" i="6" s="1"/>
  <c r="H112" i="6"/>
  <c r="L113" i="6" s="1"/>
  <c r="H111" i="6"/>
  <c r="L112" i="6" s="1"/>
  <c r="H110" i="6"/>
  <c r="L111" i="6" s="1"/>
  <c r="H109" i="6"/>
  <c r="L110" i="6" s="1"/>
  <c r="H108" i="6"/>
  <c r="L109" i="6" s="1"/>
  <c r="H107" i="6"/>
  <c r="L108" i="6" s="1"/>
  <c r="H106" i="6"/>
  <c r="L107" i="6" s="1"/>
  <c r="H105" i="6"/>
  <c r="L106" i="6" s="1"/>
  <c r="H104" i="6"/>
  <c r="L105" i="6" s="1"/>
  <c r="H103" i="6"/>
  <c r="L104" i="6" s="1"/>
  <c r="H102" i="6"/>
  <c r="L103" i="6" s="1"/>
  <c r="H101" i="6"/>
  <c r="L102" i="6" s="1"/>
  <c r="H100" i="6"/>
  <c r="L101" i="6" s="1"/>
  <c r="L99" i="6"/>
  <c r="H99" i="6"/>
  <c r="L100" i="6" s="1"/>
  <c r="L98" i="6"/>
  <c r="H98" i="6"/>
  <c r="H97" i="6"/>
  <c r="H96" i="6"/>
  <c r="L97" i="6" s="1"/>
  <c r="H95" i="6"/>
  <c r="L96" i="6" s="1"/>
  <c r="H94" i="6"/>
  <c r="L95" i="6" s="1"/>
  <c r="H93" i="6"/>
  <c r="L94" i="6" s="1"/>
  <c r="H92" i="6"/>
  <c r="L93" i="6" s="1"/>
  <c r="H91" i="6"/>
  <c r="L92" i="6" s="1"/>
  <c r="H90" i="6"/>
  <c r="L91" i="6" s="1"/>
  <c r="H89" i="6"/>
  <c r="L90" i="6" s="1"/>
  <c r="H88" i="6"/>
  <c r="L89" i="6" s="1"/>
  <c r="H87" i="6"/>
  <c r="L88" i="6" s="1"/>
  <c r="H86" i="6"/>
  <c r="L87" i="6" s="1"/>
  <c r="H85" i="6"/>
  <c r="L86" i="6" s="1"/>
  <c r="H84" i="6"/>
  <c r="L85" i="6" s="1"/>
  <c r="H83" i="6"/>
  <c r="L84" i="6" s="1"/>
  <c r="H82" i="6"/>
  <c r="L83" i="6" s="1"/>
  <c r="H81" i="6"/>
  <c r="L82" i="6" s="1"/>
  <c r="H80" i="6"/>
  <c r="L81" i="6" s="1"/>
  <c r="H79" i="6"/>
  <c r="L80" i="6" s="1"/>
  <c r="H78" i="6"/>
  <c r="L79" i="6" s="1"/>
  <c r="H77" i="6"/>
  <c r="L78" i="6" s="1"/>
  <c r="H76" i="6"/>
  <c r="L77" i="6" s="1"/>
  <c r="H75" i="6"/>
  <c r="L76" i="6" s="1"/>
  <c r="H74" i="6"/>
  <c r="L75" i="6" s="1"/>
  <c r="H73" i="6"/>
  <c r="L74" i="6" s="1"/>
  <c r="H72" i="6"/>
  <c r="L73" i="6" s="1"/>
  <c r="H71" i="6"/>
  <c r="L72" i="6" s="1"/>
  <c r="H70" i="6"/>
  <c r="L71" i="6" s="1"/>
  <c r="H69" i="6"/>
  <c r="L70" i="6" s="1"/>
  <c r="H68" i="6"/>
  <c r="L69" i="6" s="1"/>
  <c r="H67" i="6"/>
  <c r="L68" i="6" s="1"/>
  <c r="H66" i="6"/>
  <c r="L67" i="6" s="1"/>
  <c r="H65" i="6"/>
  <c r="L66" i="6" s="1"/>
  <c r="H64" i="6"/>
  <c r="L65" i="6" s="1"/>
  <c r="H63" i="6"/>
  <c r="L64" i="6" s="1"/>
  <c r="H62" i="6"/>
  <c r="L63" i="6" s="1"/>
  <c r="H61" i="6"/>
  <c r="L62" i="6" s="1"/>
  <c r="H60" i="6"/>
  <c r="L61" i="6" s="1"/>
  <c r="H59" i="6"/>
  <c r="L60" i="6" s="1"/>
  <c r="H58" i="6"/>
  <c r="L59" i="6" s="1"/>
  <c r="H57" i="6"/>
  <c r="L58" i="6" s="1"/>
  <c r="H56" i="6"/>
  <c r="L57" i="6" s="1"/>
  <c r="H55" i="6"/>
  <c r="L56" i="6" s="1"/>
  <c r="H54" i="6"/>
  <c r="L55" i="6" s="1"/>
  <c r="H53" i="6"/>
  <c r="L54" i="6" s="1"/>
  <c r="H52" i="6"/>
  <c r="L53" i="6" s="1"/>
  <c r="H51" i="6"/>
  <c r="L52" i="6" s="1"/>
  <c r="H50" i="6"/>
  <c r="L51" i="6" s="1"/>
  <c r="H49" i="6"/>
  <c r="L50" i="6" s="1"/>
  <c r="H48" i="6"/>
  <c r="L49" i="6" s="1"/>
  <c r="H47" i="6"/>
  <c r="L48" i="6" s="1"/>
  <c r="H46" i="6"/>
  <c r="L47" i="6" s="1"/>
  <c r="H45" i="6"/>
  <c r="L46" i="6" s="1"/>
  <c r="H44" i="6"/>
  <c r="L45" i="6" s="1"/>
  <c r="H43" i="6"/>
  <c r="L44" i="6" s="1"/>
  <c r="H42" i="6"/>
  <c r="L43" i="6" s="1"/>
  <c r="H41" i="6"/>
  <c r="L42" i="6" s="1"/>
  <c r="H40" i="6"/>
  <c r="L41" i="6" s="1"/>
  <c r="H39" i="6"/>
  <c r="L40" i="6" s="1"/>
  <c r="H38" i="6"/>
  <c r="L39" i="6" s="1"/>
  <c r="H37" i="6"/>
  <c r="L38" i="6" s="1"/>
  <c r="H36" i="6"/>
  <c r="L37" i="6" s="1"/>
  <c r="L35" i="6"/>
  <c r="H35" i="6"/>
  <c r="L36" i="6" s="1"/>
  <c r="H34" i="6"/>
  <c r="H33" i="6"/>
  <c r="L34" i="6" s="1"/>
  <c r="H32" i="6"/>
  <c r="L33" i="6" s="1"/>
  <c r="H31" i="6"/>
  <c r="H30" i="6"/>
  <c r="H29" i="6"/>
  <c r="H28" i="6"/>
  <c r="H27" i="6"/>
  <c r="H26" i="6"/>
  <c r="H25" i="6"/>
  <c r="H24" i="6"/>
  <c r="H23" i="6"/>
  <c r="H22" i="6"/>
  <c r="H21" i="6"/>
  <c r="H20" i="6"/>
  <c r="J17" i="6" s="1"/>
  <c r="H19" i="6"/>
  <c r="H18" i="6"/>
  <c r="H17" i="6"/>
  <c r="H16" i="6"/>
  <c r="H15" i="6"/>
  <c r="H14" i="6"/>
  <c r="J14" i="6" s="1"/>
  <c r="H13" i="6"/>
  <c r="H12" i="6"/>
  <c r="H11" i="6"/>
  <c r="H10" i="6"/>
  <c r="H9" i="6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H8" i="6"/>
  <c r="C4" i="6"/>
  <c r="G209" i="8" l="1"/>
  <c r="H209" i="6"/>
  <c r="J11" i="6"/>
  <c r="G209" i="9"/>
  <c r="I209" i="10"/>
  <c r="I35" i="3"/>
  <c r="L35" i="3" l="1"/>
  <c r="I39" i="3"/>
  <c r="L39" i="3" s="1"/>
  <c r="I37" i="3"/>
  <c r="I41" i="3"/>
  <c r="L41" i="3" s="1"/>
  <c r="L37" i="3" l="1"/>
  <c r="I43" i="3"/>
  <c r="I45" i="3" s="1"/>
  <c r="L43" i="3" l="1"/>
  <c r="L45" i="3" s="1"/>
</calcChain>
</file>

<file path=xl/comments1.xml><?xml version="1.0" encoding="utf-8"?>
<comments xmlns="http://schemas.openxmlformats.org/spreadsheetml/2006/main">
  <authors>
    <author>Tolks, Christian</author>
  </authors>
  <commentList>
    <comment ref="F27" authorId="0" shapeId="0">
      <text>
        <r>
          <rPr>
            <b/>
            <sz val="9"/>
            <color indexed="81"/>
            <rFont val="Segoe UI"/>
            <family val="2"/>
          </rPr>
          <t xml:space="preserve">Verwaltungsgemeinkostenzuschlag
</t>
        </r>
        <r>
          <rPr>
            <sz val="9"/>
            <color indexed="81"/>
            <rFont val="Segoe UI"/>
            <family val="2"/>
          </rPr>
          <t xml:space="preserve">Nur zutreffend für Vorhaben, deren Förderkennzeichen mit IUK bzw. ESB beginnen.
</t>
        </r>
      </text>
    </comment>
  </commentList>
</comments>
</file>

<file path=xl/sharedStrings.xml><?xml version="1.0" encoding="utf-8"?>
<sst xmlns="http://schemas.openxmlformats.org/spreadsheetml/2006/main" count="214" uniqueCount="88">
  <si>
    <t>Mittelabruf für die Förderprogramme 
Elsys &amp; IuK Bayern &amp; BayVFP</t>
  </si>
  <si>
    <t>Zuwendungsnehmerin:</t>
  </si>
  <si>
    <t>Vorhaben:</t>
  </si>
  <si>
    <t>Förderkennzeichen:</t>
  </si>
  <si>
    <t>Förderquote:</t>
  </si>
  <si>
    <t xml:space="preserve"> (gemäß Zuwendungsbescheid)</t>
  </si>
  <si>
    <t>Abrechnungszeitraum:  von</t>
  </si>
  <si>
    <t>bis</t>
  </si>
  <si>
    <t>Position</t>
  </si>
  <si>
    <t>in €</t>
  </si>
  <si>
    <t>ant. Zuwendung</t>
  </si>
  <si>
    <t>Personal</t>
  </si>
  <si>
    <t>Material</t>
  </si>
  <si>
    <t>Fremdleistungen</t>
  </si>
  <si>
    <t>Instrumente und Ausrüstung</t>
  </si>
  <si>
    <t>Summe</t>
  </si>
  <si>
    <t>Bankverbindung</t>
  </si>
  <si>
    <t>Bank:</t>
  </si>
  <si>
    <t>IBAN:</t>
  </si>
  <si>
    <t>BIC:</t>
  </si>
  <si>
    <t>Kontaktdaten Betriebswirtschaftliche Ansprechperson</t>
  </si>
  <si>
    <t>Vor- und Nachname</t>
  </si>
  <si>
    <t>Telefonnummer</t>
  </si>
  <si>
    <t>Mail-Adresse</t>
  </si>
  <si>
    <t>Datum</t>
  </si>
  <si>
    <t>Unterzeichnende Person</t>
  </si>
  <si>
    <t>Vor- und Nachname (lesbar)</t>
  </si>
  <si>
    <t>Funktion</t>
  </si>
  <si>
    <t>Unterschrift</t>
  </si>
  <si>
    <t>v2408a_MA_gu</t>
  </si>
  <si>
    <t>Bitte senden Sie uns folgende Dateien zu:
• den vollständigen Mittelabruf inkl. aller Belege und Stundennachweise in einer PDF-Datei zusammengefügt,
• das ausgefüllte Excel-Formular des Mittelabrufs,
• das ausgefüllte Excel-Formular der Stundennachweise.
Falls die Dateien für den normalen E-Mail Versand zu groß sein sollten, können Sie gerne unser Upload Tool: 
https://upload.vdivde-it.de/tools/ (ab einer Dateigröße von 30 MB notwendig - Empfängeradresse di.by@vdivde-it.de) verwenden.</t>
  </si>
  <si>
    <t>VwGK-Zuschlag (max. 7%):</t>
  </si>
  <si>
    <t>Kostenübersicht</t>
  </si>
  <si>
    <t>Kosten</t>
  </si>
  <si>
    <t>VwGK-Zuschlag</t>
  </si>
  <si>
    <r>
      <rPr>
        <b/>
        <u/>
        <sz val="7"/>
        <color rgb="FFFF0000"/>
        <rFont val="Arial"/>
        <family val="2"/>
      </rPr>
      <t>Kosten,</t>
    </r>
    <r>
      <rPr>
        <b/>
        <sz val="7"/>
        <color rgb="FFFF0000"/>
        <rFont val="Arial"/>
        <family val="2"/>
      </rPr>
      <t xml:space="preserve"> die voraussichtlich im laufenden Haushalts-jahr (bis Ende September) noch anfallen werden:</t>
    </r>
  </si>
  <si>
    <t>Wir versichern, die Angaben nach bestem Wissen unter Zugrundelegung des Zuwendungsbescheides ermittelt zu haben. Es ist uns insbesondere bekannt, dass bei der Zahlungsanforderung nur bereits entstandene Kosten berücksichtigt werden dürfen.</t>
  </si>
  <si>
    <t>Nr.</t>
  </si>
  <si>
    <t>Name, Vorname</t>
  </si>
  <si>
    <t>S</t>
  </si>
  <si>
    <t>ja</t>
  </si>
  <si>
    <t>Summe:</t>
  </si>
  <si>
    <t>Gruppe</t>
  </si>
  <si>
    <r>
      <t xml:space="preserve">Ausbildungsabschluss / akademischer Grad </t>
    </r>
    <r>
      <rPr>
        <b/>
        <vertAlign val="superscript"/>
        <sz val="10"/>
        <rFont val="Arial"/>
        <family val="2"/>
      </rPr>
      <t>1</t>
    </r>
  </si>
  <si>
    <r>
      <t xml:space="preserve">Fachrichtung </t>
    </r>
    <r>
      <rPr>
        <b/>
        <vertAlign val="superscript"/>
        <sz val="10"/>
        <rFont val="Arial"/>
        <family val="2"/>
      </rPr>
      <t>2</t>
    </r>
  </si>
  <si>
    <t>Gesamtstunden</t>
  </si>
  <si>
    <t>Pauschale
(in €)</t>
  </si>
  <si>
    <t>Gesamt</t>
  </si>
  <si>
    <t>Gruppe 1</t>
  </si>
  <si>
    <t>Akademiker, Dipl. Ing. u.Ä.</t>
  </si>
  <si>
    <t>Gruppe 2</t>
  </si>
  <si>
    <t>Techniker, Meister u.Ä.</t>
  </si>
  <si>
    <t>Gruppe 3</t>
  </si>
  <si>
    <t>Facharbeiter, Laboranten u.Ä.</t>
  </si>
  <si>
    <t>Summen:</t>
  </si>
  <si>
    <t>z.B. bei Gruppe 1: B.Sc., M.Sc., Dipl.-Ing., Dr.-Ing.</t>
  </si>
  <si>
    <t>z.B. bei Gruppe 2: staatlich geprüfter Techniker, Meister</t>
  </si>
  <si>
    <t>z.B. bei Gruppe 3: Facharbeiter</t>
  </si>
  <si>
    <t>z.B. bei Gruppe 1: Elektrotechnik, Flug- und Fahrzeuginformatik, Informationstechnik</t>
  </si>
  <si>
    <t>z.B. bei Gruppe 2: Fachrichtung Informationstechnik</t>
  </si>
  <si>
    <t>z.B. bei Gruppe 3: Industrieelektroniker, Fachinformatiker</t>
  </si>
  <si>
    <t>Rechnungsdatum</t>
  </si>
  <si>
    <t>Anschaffungsgegenstand</t>
  </si>
  <si>
    <r>
      <t xml:space="preserve">Skonto/Rabatt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
(in €)</t>
    </r>
  </si>
  <si>
    <t>Betrag (abzgl. Skonto/Rabatt)</t>
  </si>
  <si>
    <t>Skonti und Rabatte müssen abgezogen werden, unabhängig davon ob sie in Anspruch genommen worden sind oder nicht</t>
  </si>
  <si>
    <t>Art der Fremdleistung</t>
  </si>
  <si>
    <t xml:space="preserve">(zeit- und vorhabensanteilig gemäß Abrechnungszeitraum) </t>
  </si>
  <si>
    <r>
      <t xml:space="preserve">Skonto/Rabatt </t>
    </r>
    <r>
      <rPr>
        <b/>
        <vertAlign val="superscript"/>
        <sz val="10"/>
        <rFont val="Arial"/>
        <family val="2"/>
      </rPr>
      <t xml:space="preserve">2
</t>
    </r>
    <r>
      <rPr>
        <b/>
        <sz val="10"/>
        <rFont val="Arial"/>
        <family val="2"/>
      </rPr>
      <t>(in €)</t>
    </r>
  </si>
  <si>
    <t>Gesamt-
nutzungs-</t>
  </si>
  <si>
    <t>zeit- und vorhabensanteilige
Nutzungs-           Betrag</t>
  </si>
  <si>
    <r>
      <t xml:space="preserve">dauer </t>
    </r>
    <r>
      <rPr>
        <b/>
        <vertAlign val="superscript"/>
        <sz val="10"/>
        <rFont val="Arial"/>
        <family val="2"/>
      </rPr>
      <t>3</t>
    </r>
  </si>
  <si>
    <r>
      <t xml:space="preserve">dauer </t>
    </r>
    <r>
      <rPr>
        <b/>
        <vertAlign val="superscript"/>
        <sz val="10"/>
        <rFont val="Arial"/>
        <family val="2"/>
      </rPr>
      <t>4</t>
    </r>
  </si>
  <si>
    <t>(in €)</t>
  </si>
  <si>
    <t>In vollen Monaten
Gesamtnutzungsdauer gemäß AfA</t>
  </si>
  <si>
    <t>In vollen Monaten
z.B. Abrechnungszeitraum 01.10.2021 - 31.03.2022, Anschaffung am 15.12.2021, Nutzungsdauer: 4 Monate</t>
  </si>
  <si>
    <t>z.B. Abrechnungszeitraum 01.04.2022 - 30.09.2022, Anschaffung am 15.09.2022, Nutzungsdauer: 1 Monat</t>
  </si>
  <si>
    <t>z.B. Abrechnungszeitraum 01.04.2022 - 30.09.2022, Anschaffung am 01.01.2022, Wirtschaftsgut wurde bereits im vorigen Mittelabruf abgerechnet und wird weiter im Projekt genutzt, Nutzungsdauer: 6 Monate</t>
  </si>
  <si>
    <t>Export</t>
  </si>
  <si>
    <t>Formulare</t>
  </si>
  <si>
    <t>Mittelabrufe</t>
  </si>
  <si>
    <r>
      <t>Namen der Arbeitsblätter für indirekte Bezüge von Formeln (</t>
    </r>
    <r>
      <rPr>
        <b/>
        <sz val="10"/>
        <color rgb="FFFF0000"/>
        <rFont val="Arial"/>
        <family val="2"/>
      </rPr>
      <t>nicht verschieben!</t>
    </r>
    <r>
      <rPr>
        <b/>
        <sz val="10"/>
        <rFont val="Arial"/>
        <family val="2"/>
      </rPr>
      <t>)</t>
    </r>
  </si>
  <si>
    <t>Hinweise:</t>
  </si>
  <si>
    <t>Deckblatt</t>
  </si>
  <si>
    <t>Nutzung zB: =INDIREKT("'" &amp; Export!$A$22 &amp; "'!$L$23")</t>
  </si>
  <si>
    <t>Nutzung zB: =INDIREKT("'" &amp; Export!$A$23 &amp; "'!$L$209")</t>
  </si>
  <si>
    <r>
      <t xml:space="preserve">Kosten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(in €)</t>
    </r>
  </si>
  <si>
    <t>Kosten inkl. Anschaffungsnebenkosten (d.h. für Verpackung, Versand)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</si>
</sst>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€&quot;#,##0.00_);[Red]\(&quot;€&quot;#,##0.00\)"/>
    <numFmt numFmtId="164" formatCode="_-* #,##0.00\ [$EUR]_-;\-* #,##0.00\ [$EUR]_-;_-* &quot;-&quot;??\ [$EUR]_-;_-@_-"/>
    <numFmt numFmtId="165" formatCode="0.0%"/>
    <numFmt numFmtId="167" formatCode="#,##0.00\ [$€-1]"/>
    <numFmt numFmtId="168" formatCode="#,##0.00\ [$€-1];\-#,##0.00\ [$€-1]"/>
    <numFmt numFmtId="170" formatCode="0\ &quot;M&quot;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2"/>
      <name val="Arial"/>
      <family val="2"/>
    </font>
    <font>
      <sz val="8"/>
      <color theme="1" tint="0.34998626667073579"/>
      <name val="Arial"/>
      <family val="2"/>
    </font>
    <font>
      <b/>
      <sz val="12"/>
      <color indexed="1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7"/>
      <color rgb="FFFF00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0"/>
      <color rgb="FF000080"/>
      <name val="Arial"/>
      <family val="2"/>
    </font>
    <font>
      <b/>
      <sz val="10"/>
      <color rgb="FF000080"/>
      <name val="Arial"/>
      <family val="2"/>
    </font>
    <font>
      <b/>
      <u/>
      <sz val="7"/>
      <color rgb="FFFF000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color indexed="62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52">
    <xf numFmtId="0" fontId="0" fillId="0" borderId="0" xfId="0"/>
    <xf numFmtId="0" fontId="1" fillId="0" borderId="0" xfId="1" applyAlignment="1" applyProtection="1">
      <alignment vertical="center"/>
      <protection hidden="1"/>
    </xf>
    <xf numFmtId="0" fontId="1" fillId="0" borderId="0" xfId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3" fillId="2" borderId="3" xfId="1" applyFont="1" applyFill="1" applyBorder="1" applyAlignment="1" applyProtection="1">
      <alignment horizontal="right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0" fontId="1" fillId="3" borderId="5" xfId="1" applyFont="1" applyFill="1" applyBorder="1" applyAlignment="1" applyProtection="1">
      <alignment vertical="center"/>
      <protection hidden="1"/>
    </xf>
    <xf numFmtId="0" fontId="1" fillId="3" borderId="6" xfId="1" applyFont="1" applyFill="1" applyBorder="1" applyAlignment="1" applyProtection="1">
      <alignment vertical="center"/>
      <protection hidden="1"/>
    </xf>
    <xf numFmtId="0" fontId="1" fillId="3" borderId="7" xfId="1" applyFont="1" applyFill="1" applyBorder="1" applyAlignment="1" applyProtection="1">
      <alignment vertical="center"/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3" borderId="9" xfId="1" applyFont="1" applyFill="1" applyBorder="1" applyAlignment="1" applyProtection="1">
      <alignment vertical="center"/>
      <protection hidden="1"/>
    </xf>
    <xf numFmtId="0" fontId="1" fillId="4" borderId="10" xfId="1" applyFont="1" applyFill="1" applyBorder="1" applyAlignment="1" applyProtection="1">
      <alignment vertical="center"/>
      <protection hidden="1"/>
    </xf>
    <xf numFmtId="0" fontId="1" fillId="4" borderId="11" xfId="1" applyFont="1" applyFill="1" applyBorder="1" applyAlignment="1" applyProtection="1">
      <alignment vertical="center"/>
      <protection hidden="1"/>
    </xf>
    <xf numFmtId="0" fontId="1" fillId="4" borderId="12" xfId="1" applyFont="1" applyFill="1" applyBorder="1" applyAlignment="1" applyProtection="1">
      <alignment vertical="center"/>
      <protection hidden="1"/>
    </xf>
    <xf numFmtId="0" fontId="1" fillId="3" borderId="13" xfId="1" applyFont="1" applyFill="1" applyBorder="1" applyAlignment="1" applyProtection="1">
      <alignment vertical="center"/>
      <protection hidden="1"/>
    </xf>
    <xf numFmtId="0" fontId="1" fillId="0" borderId="0" xfId="1" applyBorder="1" applyProtection="1">
      <protection hidden="1"/>
    </xf>
    <xf numFmtId="0" fontId="1" fillId="3" borderId="14" xfId="1" applyFill="1" applyBorder="1" applyAlignment="1" applyProtection="1">
      <alignment vertical="center"/>
      <protection hidden="1"/>
    </xf>
    <xf numFmtId="0" fontId="4" fillId="4" borderId="15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4" borderId="15" xfId="1" applyFont="1" applyFill="1" applyBorder="1" applyAlignment="1" applyProtection="1">
      <alignment vertical="center"/>
      <protection hidden="1"/>
    </xf>
    <xf numFmtId="0" fontId="1" fillId="4" borderId="5" xfId="1" applyFont="1" applyFill="1" applyBorder="1" applyAlignment="1" applyProtection="1">
      <alignment vertical="center"/>
      <protection hidden="1"/>
    </xf>
    <xf numFmtId="0" fontId="1" fillId="4" borderId="6" xfId="1" applyFont="1" applyFill="1" applyBorder="1" applyAlignment="1" applyProtection="1">
      <alignment vertical="center"/>
      <protection hidden="1"/>
    </xf>
    <xf numFmtId="0" fontId="1" fillId="4" borderId="7" xfId="1" applyFont="1" applyFill="1" applyBorder="1" applyAlignment="1" applyProtection="1">
      <alignment vertical="center"/>
      <protection hidden="1"/>
    </xf>
    <xf numFmtId="0" fontId="1" fillId="4" borderId="16" xfId="1" applyFont="1" applyFill="1" applyBorder="1" applyAlignment="1" applyProtection="1">
      <alignment vertical="center"/>
      <protection hidden="1"/>
    </xf>
    <xf numFmtId="0" fontId="1" fillId="4" borderId="9" xfId="1" applyFont="1" applyFill="1" applyBorder="1" applyAlignment="1" applyProtection="1">
      <alignment vertical="center"/>
      <protection hidden="1"/>
    </xf>
    <xf numFmtId="0" fontId="6" fillId="4" borderId="0" xfId="1" applyFont="1" applyFill="1" applyBorder="1" applyAlignment="1" applyProtection="1">
      <alignment vertical="center"/>
      <protection hidden="1"/>
    </xf>
    <xf numFmtId="0" fontId="7" fillId="7" borderId="22" xfId="1" applyFont="1" applyFill="1" applyBorder="1" applyAlignment="1" applyProtection="1">
      <alignment horizontal="left" vertical="center"/>
      <protection locked="0"/>
    </xf>
    <xf numFmtId="0" fontId="7" fillId="7" borderId="23" xfId="1" applyFont="1" applyFill="1" applyBorder="1" applyAlignment="1" applyProtection="1">
      <alignment vertical="center" wrapText="1"/>
    </xf>
    <xf numFmtId="0" fontId="7" fillId="7" borderId="24" xfId="1" applyFont="1" applyFill="1" applyBorder="1" applyAlignment="1" applyProtection="1">
      <alignment vertical="center" wrapText="1"/>
    </xf>
    <xf numFmtId="0" fontId="1" fillId="4" borderId="25" xfId="1" applyFont="1" applyFill="1" applyBorder="1" applyAlignment="1" applyProtection="1">
      <alignment vertical="center"/>
      <protection hidden="1"/>
    </xf>
    <xf numFmtId="0" fontId="6" fillId="4" borderId="26" xfId="1" applyFont="1" applyFill="1" applyBorder="1" applyAlignment="1" applyProtection="1">
      <alignment vertical="center"/>
      <protection hidden="1"/>
    </xf>
    <xf numFmtId="0" fontId="8" fillId="4" borderId="26" xfId="1" applyFont="1" applyFill="1" applyBorder="1" applyAlignment="1" applyProtection="1">
      <alignment vertical="center"/>
      <protection hidden="1"/>
    </xf>
    <xf numFmtId="0" fontId="8" fillId="4" borderId="27" xfId="1" applyFont="1" applyFill="1" applyBorder="1" applyAlignment="1" applyProtection="1">
      <alignment vertical="center"/>
      <protection hidden="1"/>
    </xf>
    <xf numFmtId="0" fontId="8" fillId="4" borderId="16" xfId="1" applyFont="1" applyFill="1" applyBorder="1" applyAlignment="1" applyProtection="1">
      <alignment vertical="center"/>
      <protection hidden="1"/>
    </xf>
    <xf numFmtId="0" fontId="1" fillId="4" borderId="0" xfId="1" applyFont="1" applyFill="1" applyBorder="1" applyAlignment="1" applyProtection="1">
      <alignment vertical="center"/>
      <protection hidden="1"/>
    </xf>
    <xf numFmtId="0" fontId="8" fillId="4" borderId="0" xfId="1" applyFont="1" applyFill="1" applyBorder="1" applyAlignment="1" applyProtection="1">
      <alignment vertical="center"/>
      <protection hidden="1"/>
    </xf>
    <xf numFmtId="0" fontId="6" fillId="4" borderId="6" xfId="1" applyFont="1" applyFill="1" applyBorder="1" applyAlignment="1" applyProtection="1">
      <alignment vertical="center"/>
      <protection hidden="1"/>
    </xf>
    <xf numFmtId="0" fontId="8" fillId="4" borderId="6" xfId="1" applyFont="1" applyFill="1" applyBorder="1" applyAlignment="1" applyProtection="1">
      <alignment vertical="center"/>
      <protection hidden="1"/>
    </xf>
    <xf numFmtId="0" fontId="8" fillId="4" borderId="7" xfId="1" applyFont="1" applyFill="1" applyBorder="1" applyAlignment="1" applyProtection="1">
      <alignment vertical="center"/>
      <protection hidden="1"/>
    </xf>
    <xf numFmtId="0" fontId="6" fillId="4" borderId="0" xfId="1" applyFont="1" applyFill="1" applyBorder="1" applyAlignment="1" applyProtection="1">
      <alignment horizontal="center" vertical="center"/>
      <protection hidden="1"/>
    </xf>
    <xf numFmtId="14" fontId="7" fillId="4" borderId="26" xfId="1" applyNumberFormat="1" applyFont="1" applyFill="1" applyBorder="1" applyAlignment="1" applyProtection="1">
      <alignment horizontal="center" vertical="center"/>
      <protection hidden="1"/>
    </xf>
    <xf numFmtId="0" fontId="6" fillId="4" borderId="26" xfId="1" applyFont="1" applyFill="1" applyBorder="1" applyAlignment="1" applyProtection="1">
      <alignment horizontal="center" vertical="center"/>
      <protection hidden="1"/>
    </xf>
    <xf numFmtId="0" fontId="1" fillId="4" borderId="34" xfId="1" applyFont="1" applyFill="1" applyBorder="1" applyAlignment="1" applyProtection="1">
      <alignment vertical="center"/>
      <protection hidden="1"/>
    </xf>
    <xf numFmtId="0" fontId="1" fillId="4" borderId="35" xfId="1" applyFont="1" applyFill="1" applyBorder="1" applyAlignment="1" applyProtection="1">
      <alignment vertical="center"/>
      <protection hidden="1"/>
    </xf>
    <xf numFmtId="0" fontId="1" fillId="4" borderId="36" xfId="1" applyFont="1" applyFill="1" applyBorder="1" applyAlignment="1" applyProtection="1">
      <alignment vertical="center"/>
      <protection hidden="1"/>
    </xf>
    <xf numFmtId="0" fontId="1" fillId="3" borderId="0" xfId="1" applyFont="1" applyFill="1" applyBorder="1" applyAlignment="1" applyProtection="1">
      <alignment vertical="center"/>
      <protection hidden="1"/>
    </xf>
    <xf numFmtId="0" fontId="4" fillId="4" borderId="15" xfId="1" applyFon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vertical="center"/>
      <protection hidden="1"/>
    </xf>
    <xf numFmtId="0" fontId="1" fillId="0" borderId="16" xfId="1" applyBorder="1" applyAlignment="1" applyProtection="1">
      <alignment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9" fillId="4" borderId="0" xfId="1" applyFont="1" applyFill="1" applyBorder="1" applyAlignment="1" applyProtection="1">
      <alignment horizontal="center" vertical="center"/>
      <protection hidden="1"/>
    </xf>
    <xf numFmtId="0" fontId="7" fillId="4" borderId="0" xfId="1" applyFont="1" applyFill="1" applyBorder="1" applyAlignment="1" applyProtection="1">
      <alignment horizontal="left" vertical="center"/>
      <protection hidden="1"/>
    </xf>
    <xf numFmtId="0" fontId="1" fillId="0" borderId="0" xfId="1" applyFont="1" applyBorder="1" applyAlignment="1" applyProtection="1">
      <alignment horizontal="left" vertical="center"/>
      <protection hidden="1"/>
    </xf>
    <xf numFmtId="4" fontId="7" fillId="8" borderId="30" xfId="1" applyNumberFormat="1" applyFont="1" applyFill="1" applyBorder="1" applyAlignment="1" applyProtection="1">
      <alignment horizontal="right" vertical="center"/>
      <protection hidden="1"/>
    </xf>
    <xf numFmtId="4" fontId="7" fillId="4" borderId="0" xfId="1" applyNumberFormat="1" applyFont="1" applyFill="1" applyBorder="1" applyAlignment="1" applyProtection="1">
      <alignment horizontal="right" vertical="center"/>
      <protection hidden="1"/>
    </xf>
    <xf numFmtId="4" fontId="7" fillId="0" borderId="0" xfId="1" applyNumberFormat="1" applyFont="1" applyAlignment="1" applyProtection="1">
      <alignment horizontal="right" vertical="center"/>
      <protection hidden="1"/>
    </xf>
    <xf numFmtId="0" fontId="1" fillId="0" borderId="0" xfId="1" quotePrefix="1" applyProtection="1">
      <protection hidden="1"/>
    </xf>
    <xf numFmtId="4" fontId="7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ont="1" applyBorder="1" applyAlignment="1" applyProtection="1">
      <alignment vertical="center"/>
      <protection hidden="1"/>
    </xf>
    <xf numFmtId="0" fontId="1" fillId="3" borderId="25" xfId="1" applyFont="1" applyFill="1" applyBorder="1" applyAlignment="1" applyProtection="1">
      <alignment vertical="center"/>
      <protection hidden="1"/>
    </xf>
    <xf numFmtId="0" fontId="1" fillId="3" borderId="26" xfId="1" applyFont="1" applyFill="1" applyBorder="1" applyAlignment="1" applyProtection="1">
      <alignment vertical="center"/>
      <protection hidden="1"/>
    </xf>
    <xf numFmtId="0" fontId="1" fillId="3" borderId="27" xfId="1" applyFont="1" applyFill="1" applyBorder="1" applyAlignment="1" applyProtection="1">
      <alignment vertical="center"/>
      <protection hidden="1"/>
    </xf>
    <xf numFmtId="0" fontId="2" fillId="2" borderId="37" xfId="1" applyFont="1" applyFill="1" applyBorder="1" applyAlignment="1" applyProtection="1">
      <alignment vertical="center"/>
      <protection hidden="1"/>
    </xf>
    <xf numFmtId="0" fontId="1" fillId="2" borderId="38" xfId="1" applyFill="1" applyBorder="1" applyAlignment="1" applyProtection="1">
      <alignment vertical="center"/>
      <protection hidden="1"/>
    </xf>
    <xf numFmtId="0" fontId="1" fillId="2" borderId="39" xfId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2" fillId="0" borderId="0" xfId="1" applyFont="1" applyFill="1" applyBorder="1" applyAlignment="1" applyProtection="1">
      <alignment wrapText="1"/>
      <protection hidden="1"/>
    </xf>
    <xf numFmtId="0" fontId="6" fillId="0" borderId="28" xfId="1" applyFont="1" applyBorder="1" applyAlignment="1" applyProtection="1">
      <alignment horizontal="center" vertical="center"/>
      <protection hidden="1"/>
    </xf>
    <xf numFmtId="0" fontId="6" fillId="0" borderId="42" xfId="1" applyFont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49" fontId="1" fillId="7" borderId="28" xfId="1" applyNumberFormat="1" applyFill="1" applyBorder="1" applyAlignment="1" applyProtection="1">
      <alignment vertical="center"/>
    </xf>
    <xf numFmtId="49" fontId="1" fillId="7" borderId="42" xfId="1" applyNumberFormat="1" applyFill="1" applyBorder="1" applyAlignment="1" applyProtection="1">
      <alignment vertical="center"/>
    </xf>
    <xf numFmtId="49" fontId="1" fillId="7" borderId="4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Border="1" applyAlignment="1" applyProtection="1">
      <alignment vertical="center"/>
      <protection hidden="1"/>
    </xf>
    <xf numFmtId="0" fontId="1" fillId="0" borderId="13" xfId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14" fillId="0" borderId="13" xfId="1" applyFont="1" applyBorder="1" applyAlignment="1" applyProtection="1">
      <alignment vertical="center"/>
      <protection hidden="1"/>
    </xf>
    <xf numFmtId="0" fontId="14" fillId="7" borderId="26" xfId="1" applyFont="1" applyFill="1" applyBorder="1" applyAlignment="1" applyProtection="1">
      <alignment horizontal="center" wrapText="1"/>
      <protection locked="0"/>
    </xf>
    <xf numFmtId="0" fontId="14" fillId="0" borderId="0" xfId="1" applyFont="1" applyBorder="1" applyAlignment="1" applyProtection="1">
      <alignment horizontal="center"/>
      <protection hidden="1"/>
    </xf>
    <xf numFmtId="49" fontId="14" fillId="7" borderId="26" xfId="1" applyNumberFormat="1" applyFont="1" applyFill="1" applyBorder="1" applyAlignment="1" applyProtection="1">
      <alignment horizontal="center" wrapText="1"/>
      <protection locked="0"/>
    </xf>
    <xf numFmtId="0" fontId="14" fillId="0" borderId="28" xfId="1" applyFont="1" applyBorder="1" applyAlignment="1" applyProtection="1">
      <alignment horizontal="center" vertical="top"/>
      <protection hidden="1"/>
    </xf>
    <xf numFmtId="0" fontId="14" fillId="0" borderId="26" xfId="1" applyFont="1" applyBorder="1" applyAlignment="1" applyProtection="1">
      <alignment horizontal="center" vertical="top"/>
      <protection hidden="1"/>
    </xf>
    <xf numFmtId="0" fontId="14" fillId="0" borderId="27" xfId="1" applyFont="1" applyBorder="1" applyAlignment="1" applyProtection="1">
      <alignment vertical="top"/>
      <protection hidden="1"/>
    </xf>
    <xf numFmtId="0" fontId="14" fillId="0" borderId="0" xfId="1" applyFont="1" applyBorder="1" applyAlignment="1" applyProtection="1">
      <alignment vertical="top"/>
      <protection hidden="1"/>
    </xf>
    <xf numFmtId="0" fontId="14" fillId="0" borderId="9" xfId="1" applyFont="1" applyBorder="1" applyAlignment="1" applyProtection="1">
      <alignment vertical="center"/>
      <protection hidden="1"/>
    </xf>
    <xf numFmtId="0" fontId="14" fillId="7" borderId="0" xfId="1" applyFont="1" applyFill="1" applyBorder="1" applyAlignment="1" applyProtection="1">
      <alignment horizontal="center" wrapText="1"/>
      <protection locked="0"/>
    </xf>
    <xf numFmtId="0" fontId="6" fillId="0" borderId="0" xfId="1" applyFont="1" applyBorder="1" applyAlignment="1" applyProtection="1">
      <protection hidden="1"/>
    </xf>
    <xf numFmtId="0" fontId="1" fillId="0" borderId="9" xfId="1" applyBorder="1" applyAlignment="1" applyProtection="1">
      <alignment vertical="center"/>
      <protection hidden="1"/>
    </xf>
    <xf numFmtId="0" fontId="1" fillId="0" borderId="25" xfId="1" applyBorder="1" applyAlignment="1" applyProtection="1">
      <alignment horizontal="right" vertical="center"/>
      <protection hidden="1"/>
    </xf>
    <xf numFmtId="0" fontId="1" fillId="0" borderId="0" xfId="1" applyFont="1" applyAlignment="1" applyProtection="1">
      <alignment vertical="center"/>
      <protection hidden="1"/>
    </xf>
    <xf numFmtId="0" fontId="6" fillId="6" borderId="0" xfId="1" applyFont="1" applyFill="1" applyBorder="1" applyAlignment="1" applyProtection="1">
      <alignment vertical="center"/>
      <protection hidden="1"/>
    </xf>
    <xf numFmtId="0" fontId="1" fillId="6" borderId="0" xfId="1" applyFont="1" applyFill="1" applyBorder="1" applyAlignment="1" applyProtection="1">
      <alignment vertical="center"/>
      <protection hidden="1"/>
    </xf>
    <xf numFmtId="0" fontId="4" fillId="3" borderId="44" xfId="1" applyFont="1" applyFill="1" applyBorder="1" applyAlignment="1" applyProtection="1">
      <alignment horizontal="center" vertical="center"/>
      <protection hidden="1"/>
    </xf>
    <xf numFmtId="0" fontId="4" fillId="4" borderId="0" xfId="1" applyFont="1" applyFill="1" applyBorder="1" applyAlignment="1" applyProtection="1">
      <alignment horizontal="center" vertical="center" wrapText="1"/>
      <protection hidden="1"/>
    </xf>
    <xf numFmtId="0" fontId="4" fillId="4" borderId="16" xfId="1" applyFont="1" applyFill="1" applyBorder="1" applyAlignment="1" applyProtection="1">
      <alignment horizontal="center" vertical="center" wrapText="1"/>
      <protection hidden="1"/>
    </xf>
    <xf numFmtId="0" fontId="5" fillId="5" borderId="17" xfId="1" applyFont="1" applyFill="1" applyBorder="1" applyAlignment="1" applyProtection="1">
      <alignment horizontal="left" vertical="top" wrapText="1"/>
      <protection hidden="1"/>
    </xf>
    <xf numFmtId="0" fontId="5" fillId="5" borderId="18" xfId="1" applyFont="1" applyFill="1" applyBorder="1" applyAlignment="1" applyProtection="1">
      <alignment horizontal="left" vertical="top" wrapText="1"/>
      <protection hidden="1"/>
    </xf>
    <xf numFmtId="0" fontId="5" fillId="5" borderId="19" xfId="1" applyFont="1" applyFill="1" applyBorder="1" applyAlignment="1" applyProtection="1">
      <alignment horizontal="left" vertical="top" wrapText="1"/>
      <protection hidden="1"/>
    </xf>
    <xf numFmtId="0" fontId="1" fillId="4" borderId="14" xfId="1" applyFont="1" applyFill="1" applyBorder="1" applyAlignment="1" applyProtection="1">
      <alignment vertical="center"/>
      <protection hidden="1"/>
    </xf>
    <xf numFmtId="0" fontId="5" fillId="5" borderId="20" xfId="1" applyFont="1" applyFill="1" applyBorder="1" applyAlignment="1" applyProtection="1">
      <alignment horizontal="left" vertical="top" wrapText="1"/>
      <protection hidden="1"/>
    </xf>
    <xf numFmtId="0" fontId="5" fillId="5" borderId="0" xfId="1" applyFont="1" applyFill="1" applyBorder="1" applyAlignment="1" applyProtection="1">
      <alignment horizontal="left" vertical="top" wrapText="1"/>
      <protection hidden="1"/>
    </xf>
    <xf numFmtId="0" fontId="5" fillId="5" borderId="21" xfId="1" applyFont="1" applyFill="1" applyBorder="1" applyAlignment="1" applyProtection="1">
      <alignment horizontal="left" vertical="top" wrapText="1"/>
      <protection hidden="1"/>
    </xf>
    <xf numFmtId="0" fontId="7" fillId="6" borderId="29" xfId="1" applyFont="1" applyFill="1" applyBorder="1" applyAlignment="1" applyProtection="1">
      <alignment vertical="center" wrapText="1"/>
      <protection hidden="1"/>
    </xf>
    <xf numFmtId="0" fontId="8" fillId="6" borderId="16" xfId="1" applyFont="1" applyFill="1" applyBorder="1" applyAlignment="1" applyProtection="1">
      <alignment vertical="center"/>
      <protection hidden="1"/>
    </xf>
    <xf numFmtId="0" fontId="1" fillId="4" borderId="45" xfId="1" applyFont="1" applyFill="1" applyBorder="1" applyAlignment="1" applyProtection="1">
      <alignment vertical="center"/>
      <protection hidden="1"/>
    </xf>
    <xf numFmtId="0" fontId="8" fillId="4" borderId="14" xfId="1" applyFont="1" applyFill="1" applyBorder="1" applyAlignment="1" applyProtection="1">
      <alignment vertical="center"/>
      <protection hidden="1"/>
    </xf>
    <xf numFmtId="10" fontId="7" fillId="7" borderId="30" xfId="1" applyNumberFormat="1" applyFont="1" applyFill="1" applyBorder="1" applyAlignment="1" applyProtection="1">
      <alignment horizontal="center" vertical="center" wrapText="1"/>
      <protection locked="0"/>
    </xf>
    <xf numFmtId="0" fontId="15" fillId="4" borderId="4" xfId="1" applyFont="1" applyFill="1" applyBorder="1" applyAlignment="1" applyProtection="1">
      <alignment horizontal="center" vertical="center"/>
      <protection hidden="1"/>
    </xf>
    <xf numFmtId="0" fontId="15" fillId="4" borderId="0" xfId="1" applyFont="1" applyFill="1" applyBorder="1" applyAlignment="1" applyProtection="1">
      <alignment horizontal="center" vertical="center"/>
      <protection hidden="1"/>
    </xf>
    <xf numFmtId="0" fontId="15" fillId="4" borderId="13" xfId="1" applyFont="1" applyFill="1" applyBorder="1" applyAlignment="1" applyProtection="1">
      <alignment vertical="center"/>
      <protection hidden="1"/>
    </xf>
    <xf numFmtId="0" fontId="6" fillId="4" borderId="8" xfId="1" applyFont="1" applyFill="1" applyBorder="1" applyAlignment="1" applyProtection="1">
      <alignment horizontal="left" vertical="center"/>
      <protection hidden="1"/>
    </xf>
    <xf numFmtId="14" fontId="7" fillId="7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1" applyFont="1" applyFill="1" applyBorder="1" applyAlignment="1" applyProtection="1">
      <alignment horizontal="center" vertical="center"/>
      <protection hidden="1"/>
    </xf>
    <xf numFmtId="0" fontId="15" fillId="4" borderId="0" xfId="1" applyFont="1" applyFill="1" applyBorder="1" applyAlignment="1" applyProtection="1">
      <alignment vertical="center"/>
      <protection hidden="1"/>
    </xf>
    <xf numFmtId="0" fontId="5" fillId="5" borderId="31" xfId="1" applyFont="1" applyFill="1" applyBorder="1" applyAlignment="1" applyProtection="1">
      <alignment horizontal="left" vertical="top" wrapText="1"/>
      <protection hidden="1"/>
    </xf>
    <xf numFmtId="0" fontId="5" fillId="5" borderId="32" xfId="1" applyFont="1" applyFill="1" applyBorder="1" applyAlignment="1" applyProtection="1">
      <alignment horizontal="left" vertical="top" wrapText="1"/>
      <protection hidden="1"/>
    </xf>
    <xf numFmtId="0" fontId="5" fillId="5" borderId="33" xfId="1" applyFont="1" applyFill="1" applyBorder="1" applyAlignment="1" applyProtection="1">
      <alignment horizontal="left" vertical="top" wrapText="1"/>
      <protection hidden="1"/>
    </xf>
    <xf numFmtId="0" fontId="6" fillId="4" borderId="0" xfId="1" applyFont="1" applyFill="1" applyBorder="1" applyAlignment="1" applyProtection="1">
      <alignment horizontal="left" vertical="center"/>
      <protection hidden="1"/>
    </xf>
    <xf numFmtId="165" fontId="7" fillId="7" borderId="3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1" applyBorder="1" applyProtection="1">
      <protection hidden="1"/>
    </xf>
    <xf numFmtId="14" fontId="7" fillId="4" borderId="27" xfId="1" applyNumberFormat="1" applyFont="1" applyFill="1" applyBorder="1" applyAlignment="1" applyProtection="1">
      <alignment horizontal="center" vertical="center"/>
      <protection hidden="1"/>
    </xf>
    <xf numFmtId="0" fontId="9" fillId="4" borderId="0" xfId="1" applyFont="1" applyFill="1" applyBorder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16" fillId="4" borderId="0" xfId="1" applyFont="1" applyFill="1" applyBorder="1" applyAlignment="1" applyProtection="1">
      <alignment vertical="center"/>
      <protection hidden="1"/>
    </xf>
    <xf numFmtId="0" fontId="17" fillId="4" borderId="0" xfId="1" applyFont="1" applyFill="1" applyBorder="1" applyAlignment="1" applyProtection="1">
      <alignment vertical="center"/>
      <protection hidden="1"/>
    </xf>
    <xf numFmtId="0" fontId="8" fillId="3" borderId="9" xfId="1" applyFont="1" applyFill="1" applyBorder="1" applyAlignment="1" applyProtection="1">
      <alignment vertical="center"/>
      <protection hidden="1"/>
    </xf>
    <xf numFmtId="16" fontId="1" fillId="0" borderId="0" xfId="1" applyNumberFormat="1" applyProtection="1">
      <protection hidden="1"/>
    </xf>
    <xf numFmtId="0" fontId="1" fillId="0" borderId="8" xfId="1" applyBorder="1" applyAlignment="1" applyProtection="1">
      <alignment vertical="center"/>
      <protection hidden="1"/>
    </xf>
    <xf numFmtId="0" fontId="1" fillId="0" borderId="2" xfId="1" applyBorder="1" applyAlignment="1" applyProtection="1">
      <alignment vertical="center"/>
      <protection hidden="1"/>
    </xf>
    <xf numFmtId="0" fontId="10" fillId="0" borderId="0" xfId="1" applyFont="1" applyBorder="1" applyAlignment="1" applyProtection="1">
      <alignment horizontal="right" vertical="center"/>
      <protection hidden="1"/>
    </xf>
    <xf numFmtId="164" fontId="13" fillId="7" borderId="4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right" vertical="center"/>
      <protection hidden="1"/>
    </xf>
    <xf numFmtId="0" fontId="6" fillId="0" borderId="0" xfId="1" applyFont="1" applyBorder="1" applyAlignment="1" applyProtection="1">
      <alignment horizontal="right" vertical="center"/>
      <protection hidden="1"/>
    </xf>
    <xf numFmtId="0" fontId="1" fillId="0" borderId="25" xfId="1" applyBorder="1" applyAlignment="1" applyProtection="1">
      <alignment vertical="center"/>
      <protection hidden="1"/>
    </xf>
    <xf numFmtId="0" fontId="6" fillId="0" borderId="26" xfId="1" applyFont="1" applyBorder="1" applyAlignment="1" applyProtection="1">
      <alignment horizontal="right" vertical="center"/>
      <protection hidden="1"/>
    </xf>
    <xf numFmtId="0" fontId="6" fillId="0" borderId="26" xfId="1" applyFont="1" applyBorder="1" applyAlignment="1" applyProtection="1">
      <alignment horizontal="right" vertical="center"/>
      <protection hidden="1"/>
    </xf>
    <xf numFmtId="0" fontId="19" fillId="0" borderId="41" xfId="1" applyFont="1" applyBorder="1" applyAlignment="1" applyProtection="1">
      <alignment horizontal="left" vertical="center" wrapText="1"/>
      <protection hidden="1"/>
    </xf>
    <xf numFmtId="0" fontId="19" fillId="0" borderId="28" xfId="1" applyFont="1" applyBorder="1" applyAlignment="1" applyProtection="1">
      <alignment horizontal="left" vertical="center" wrapText="1"/>
      <protection hidden="1"/>
    </xf>
    <xf numFmtId="0" fontId="19" fillId="0" borderId="42" xfId="1" applyFont="1" applyBorder="1" applyAlignment="1" applyProtection="1">
      <alignment horizontal="left" vertical="center" wrapText="1"/>
      <protection hidden="1"/>
    </xf>
    <xf numFmtId="0" fontId="19" fillId="0" borderId="0" xfId="1" applyFont="1" applyBorder="1" applyAlignment="1" applyProtection="1">
      <alignment horizontal="left" vertical="center" wrapText="1"/>
      <protection hidden="1"/>
    </xf>
    <xf numFmtId="0" fontId="19" fillId="0" borderId="28" xfId="1" applyFont="1" applyBorder="1" applyAlignment="1" applyProtection="1">
      <alignment horizontal="left" vertical="center" wrapText="1"/>
      <protection hidden="1"/>
    </xf>
    <xf numFmtId="0" fontId="14" fillId="0" borderId="0" xfId="1" applyFont="1" applyBorder="1" applyAlignment="1" applyProtection="1">
      <alignment horizontal="center" vertical="center"/>
      <protection hidden="1"/>
    </xf>
    <xf numFmtId="0" fontId="1" fillId="7" borderId="0" xfId="1" applyFill="1" applyAlignment="1" applyProtection="1">
      <alignment horizontal="center" wrapText="1"/>
      <protection locked="0"/>
    </xf>
    <xf numFmtId="0" fontId="14" fillId="0" borderId="5" xfId="1" applyFont="1" applyBorder="1" applyAlignment="1" applyProtection="1">
      <alignment vertical="center"/>
      <protection hidden="1"/>
    </xf>
    <xf numFmtId="0" fontId="1" fillId="0" borderId="7" xfId="1" applyBorder="1" applyAlignment="1" applyProtection="1">
      <alignment vertical="center"/>
      <protection hidden="1"/>
    </xf>
    <xf numFmtId="0" fontId="14" fillId="0" borderId="6" xfId="1" applyFont="1" applyBorder="1" applyAlignment="1" applyProtection="1">
      <alignment vertical="center"/>
      <protection hidden="1"/>
    </xf>
    <xf numFmtId="0" fontId="1" fillId="0" borderId="6" xfId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vertical="center"/>
      <protection hidden="1"/>
    </xf>
    <xf numFmtId="0" fontId="1" fillId="0" borderId="6" xfId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vertical="center"/>
      <protection hidden="1"/>
    </xf>
    <xf numFmtId="0" fontId="14" fillId="7" borderId="9" xfId="1" applyFont="1" applyFill="1" applyBorder="1" applyAlignment="1" applyProtection="1">
      <alignment horizontal="center" vertical="center"/>
      <protection locked="0"/>
    </xf>
    <xf numFmtId="0" fontId="14" fillId="7" borderId="13" xfId="1" applyFont="1" applyFill="1" applyBorder="1" applyAlignment="1" applyProtection="1">
      <alignment horizontal="center" vertical="center"/>
      <protection locked="0"/>
    </xf>
    <xf numFmtId="0" fontId="6" fillId="7" borderId="0" xfId="1" applyFont="1" applyFill="1" applyBorder="1" applyAlignment="1" applyProtection="1">
      <alignment horizontal="center" wrapText="1"/>
      <protection locked="0"/>
    </xf>
    <xf numFmtId="0" fontId="1" fillId="0" borderId="0" xfId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vertical="top"/>
      <protection hidden="1"/>
    </xf>
    <xf numFmtId="0" fontId="6" fillId="7" borderId="26" xfId="1" applyFont="1" applyFill="1" applyBorder="1" applyAlignment="1" applyProtection="1">
      <alignment horizontal="center" wrapText="1"/>
      <protection locked="0"/>
    </xf>
    <xf numFmtId="0" fontId="1" fillId="0" borderId="26" xfId="1" applyBorder="1" applyAlignment="1" applyProtection="1">
      <alignment horizontal="center" vertical="center" wrapText="1"/>
      <protection locked="0"/>
    </xf>
    <xf numFmtId="0" fontId="14" fillId="6" borderId="25" xfId="1" applyFont="1" applyFill="1" applyBorder="1" applyAlignment="1" applyProtection="1">
      <alignment horizontal="center" vertical="center"/>
      <protection hidden="1"/>
    </xf>
    <xf numFmtId="0" fontId="14" fillId="6" borderId="27" xfId="1" applyFont="1" applyFill="1" applyBorder="1" applyAlignment="1" applyProtection="1">
      <alignment horizontal="center" vertical="center"/>
      <protection hidden="1"/>
    </xf>
    <xf numFmtId="0" fontId="14" fillId="0" borderId="26" xfId="1" applyFont="1" applyBorder="1" applyAlignment="1" applyProtection="1">
      <alignment horizontal="center" vertical="top"/>
      <protection hidden="1"/>
    </xf>
    <xf numFmtId="0" fontId="5" fillId="6" borderId="0" xfId="1" applyFont="1" applyFill="1" applyBorder="1" applyAlignment="1" applyProtection="1">
      <alignment vertical="center"/>
      <protection hidden="1"/>
    </xf>
    <xf numFmtId="0" fontId="20" fillId="6" borderId="0" xfId="1" applyFont="1" applyFill="1" applyBorder="1" applyAlignment="1" applyProtection="1">
      <alignment vertical="center"/>
      <protection hidden="1"/>
    </xf>
    <xf numFmtId="0" fontId="5" fillId="6" borderId="0" xfId="1" applyFont="1" applyFill="1" applyBorder="1" applyAlignment="1" applyProtection="1">
      <alignment horizontal="center" vertical="center"/>
      <protection hidden="1"/>
    </xf>
    <xf numFmtId="14" fontId="20" fillId="6" borderId="0" xfId="1" applyNumberFormat="1" applyFont="1" applyFill="1" applyBorder="1" applyAlignment="1" applyProtection="1">
      <alignment vertical="center"/>
      <protection hidden="1"/>
    </xf>
    <xf numFmtId="0" fontId="20" fillId="0" borderId="0" xfId="1" applyFont="1" applyAlignment="1" applyProtection="1">
      <alignment vertical="center"/>
      <protection hidden="1"/>
    </xf>
    <xf numFmtId="0" fontId="23" fillId="4" borderId="0" xfId="1" applyFont="1" applyFill="1" applyAlignment="1" applyProtection="1">
      <alignment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0" borderId="0" xfId="1" applyFont="1" applyFill="1" applyBorder="1" applyAlignment="1" applyProtection="1">
      <alignment horizontal="right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6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4" fontId="6" fillId="0" borderId="0" xfId="1" applyNumberFormat="1" applyFont="1" applyAlignment="1" applyProtection="1">
      <alignment horizontal="center" vertical="center"/>
      <protection hidden="1"/>
    </xf>
    <xf numFmtId="0" fontId="25" fillId="0" borderId="0" xfId="1" applyFont="1" applyFill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4" fontId="1" fillId="0" borderId="0" xfId="1" applyNumberFormat="1" applyFont="1" applyBorder="1" applyAlignment="1" applyProtection="1">
      <alignment vertical="center"/>
      <protection hidden="1"/>
    </xf>
    <xf numFmtId="4" fontId="27" fillId="0" borderId="0" xfId="1" applyNumberFormat="1" applyFont="1" applyFill="1" applyBorder="1" applyAlignment="1" applyProtection="1">
      <alignment vertical="center"/>
      <protection hidden="1"/>
    </xf>
    <xf numFmtId="0" fontId="6" fillId="6" borderId="46" xfId="1" applyFont="1" applyFill="1" applyBorder="1" applyAlignment="1" applyProtection="1">
      <alignment horizontal="center" vertical="center"/>
      <protection hidden="1"/>
    </xf>
    <xf numFmtId="0" fontId="6" fillId="6" borderId="47" xfId="1" applyFont="1" applyFill="1" applyBorder="1" applyAlignment="1" applyProtection="1">
      <alignment horizontal="center" vertical="center"/>
      <protection hidden="1"/>
    </xf>
    <xf numFmtId="0" fontId="6" fillId="6" borderId="50" xfId="1" applyFont="1" applyFill="1" applyBorder="1" applyAlignment="1" applyProtection="1">
      <alignment horizontal="center" vertical="center"/>
      <protection hidden="1"/>
    </xf>
    <xf numFmtId="0" fontId="6" fillId="6" borderId="51" xfId="1" applyFont="1" applyFill="1" applyBorder="1" applyAlignment="1" applyProtection="1">
      <alignment horizontal="center" vertical="center"/>
      <protection hidden="1"/>
    </xf>
    <xf numFmtId="4" fontId="25" fillId="0" borderId="0" xfId="1" applyNumberFormat="1" applyFont="1" applyFill="1" applyBorder="1" applyAlignment="1" applyProtection="1">
      <alignment horizontal="center" vertical="center"/>
      <protection hidden="1"/>
    </xf>
    <xf numFmtId="8" fontId="6" fillId="0" borderId="0" xfId="1" applyNumberFormat="1" applyFont="1" applyFill="1" applyBorder="1" applyAlignment="1" applyProtection="1">
      <alignment horizontal="center" vertical="center"/>
      <protection hidden="1"/>
    </xf>
    <xf numFmtId="8" fontId="1" fillId="0" borderId="0" xfId="1" applyNumberFormat="1" applyFont="1" applyFill="1" applyBorder="1" applyAlignment="1" applyProtection="1">
      <alignment vertical="center"/>
      <protection hidden="1"/>
    </xf>
    <xf numFmtId="0" fontId="6" fillId="0" borderId="57" xfId="1" applyFont="1" applyBorder="1" applyAlignment="1" applyProtection="1">
      <alignment horizontal="center" vertical="center"/>
      <protection hidden="1"/>
    </xf>
    <xf numFmtId="8" fontId="7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58" xfId="1" applyFont="1" applyBorder="1" applyAlignment="1" applyProtection="1">
      <alignment horizontal="center" vertical="center"/>
      <protection hidden="1"/>
    </xf>
    <xf numFmtId="8" fontId="20" fillId="0" borderId="0" xfId="1" applyNumberFormat="1" applyFont="1" applyFill="1" applyBorder="1" applyAlignment="1" applyProtection="1">
      <alignment vertical="center"/>
      <protection hidden="1"/>
    </xf>
    <xf numFmtId="8" fontId="20" fillId="0" borderId="0" xfId="1" applyNumberFormat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6" fillId="0" borderId="62" xfId="1" applyFont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68" fontId="7" fillId="0" borderId="0" xfId="1" applyNumberFormat="1" applyFont="1" applyFill="1" applyBorder="1" applyAlignment="1" applyProtection="1">
      <alignment horizontal="center" vertical="center"/>
      <protection hidden="1"/>
    </xf>
    <xf numFmtId="4" fontId="28" fillId="0" borderId="0" xfId="1" applyNumberFormat="1" applyFont="1" applyFill="1" applyBorder="1" applyAlignment="1" applyProtection="1">
      <alignment vertical="center"/>
      <protection hidden="1"/>
    </xf>
    <xf numFmtId="167" fontId="1" fillId="0" borderId="0" xfId="1" applyNumberFormat="1" applyFont="1" applyFill="1" applyBorder="1" applyAlignment="1" applyProtection="1">
      <alignment vertical="center"/>
      <protection hidden="1"/>
    </xf>
    <xf numFmtId="0" fontId="6" fillId="0" borderId="63" xfId="1" applyFont="1" applyBorder="1" applyAlignment="1" applyProtection="1">
      <alignment horizontal="center" vertical="center"/>
      <protection hidden="1"/>
    </xf>
    <xf numFmtId="0" fontId="1" fillId="7" borderId="64" xfId="1" applyFont="1" applyFill="1" applyBorder="1" applyAlignment="1" applyProtection="1">
      <alignment horizontal="left" vertical="center" wrapText="1"/>
      <protection locked="0"/>
    </xf>
    <xf numFmtId="4" fontId="1" fillId="0" borderId="0" xfId="1" applyNumberFormat="1" applyFont="1" applyAlignment="1" applyProtection="1">
      <alignment vertical="center"/>
      <protection hidden="1"/>
    </xf>
    <xf numFmtId="0" fontId="27" fillId="0" borderId="0" xfId="1" applyFont="1" applyFill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4" fontId="29" fillId="0" borderId="67" xfId="1" applyNumberFormat="1" applyFont="1" applyFill="1" applyBorder="1" applyAlignment="1" applyProtection="1">
      <alignment vertical="center"/>
      <protection hidden="1"/>
    </xf>
    <xf numFmtId="0" fontId="23" fillId="6" borderId="0" xfId="1" applyFont="1" applyFill="1" applyAlignment="1" applyProtection="1">
      <alignment vertical="center"/>
      <protection hidden="1"/>
    </xf>
    <xf numFmtId="0" fontId="24" fillId="6" borderId="0" xfId="1" applyFont="1" applyFill="1" applyAlignment="1" applyProtection="1">
      <alignment vertical="center"/>
      <protection hidden="1"/>
    </xf>
    <xf numFmtId="1" fontId="6" fillId="6" borderId="0" xfId="1" applyNumberFormat="1" applyFont="1" applyFill="1" applyBorder="1" applyAlignment="1" applyProtection="1">
      <alignment vertical="center"/>
      <protection hidden="1"/>
    </xf>
    <xf numFmtId="4" fontId="6" fillId="6" borderId="0" xfId="1" applyNumberFormat="1" applyFont="1" applyFill="1" applyBorder="1" applyAlignment="1" applyProtection="1">
      <alignment vertical="center"/>
      <protection hidden="1"/>
    </xf>
    <xf numFmtId="4" fontId="6" fillId="6" borderId="0" xfId="1" applyNumberFormat="1" applyFont="1" applyFill="1" applyBorder="1" applyAlignment="1" applyProtection="1">
      <alignment horizontal="right" vertical="center"/>
      <protection hidden="1"/>
    </xf>
    <xf numFmtId="0" fontId="1" fillId="6" borderId="0" xfId="1" applyFont="1" applyFill="1" applyAlignment="1" applyProtection="1">
      <alignment vertical="center"/>
      <protection hidden="1"/>
    </xf>
    <xf numFmtId="0" fontId="26" fillId="6" borderId="0" xfId="1" applyFont="1" applyFill="1" applyAlignment="1" applyProtection="1">
      <alignment horizontal="center" vertical="center"/>
      <protection hidden="1"/>
    </xf>
    <xf numFmtId="0" fontId="6" fillId="6" borderId="0" xfId="1" applyFont="1" applyFill="1" applyAlignment="1" applyProtection="1">
      <alignment vertical="center"/>
      <protection hidden="1"/>
    </xf>
    <xf numFmtId="0" fontId="6" fillId="6" borderId="0" xfId="1" applyFont="1" applyFill="1" applyAlignment="1" applyProtection="1">
      <alignment horizontal="center" vertical="center"/>
      <protection hidden="1"/>
    </xf>
    <xf numFmtId="1" fontId="6" fillId="6" borderId="0" xfId="1" applyNumberFormat="1" applyFont="1" applyFill="1" applyAlignment="1" applyProtection="1">
      <alignment horizontal="center" vertical="center"/>
      <protection hidden="1"/>
    </xf>
    <xf numFmtId="4" fontId="6" fillId="6" borderId="0" xfId="1" applyNumberFormat="1" applyFont="1" applyFill="1" applyAlignment="1" applyProtection="1">
      <alignment horizontal="center" vertical="center"/>
      <protection hidden="1"/>
    </xf>
    <xf numFmtId="1" fontId="6" fillId="6" borderId="0" xfId="1" applyNumberFormat="1" applyFont="1" applyFill="1" applyBorder="1" applyAlignment="1" applyProtection="1">
      <alignment horizontal="right" vertical="center"/>
      <protection hidden="1"/>
    </xf>
    <xf numFmtId="14" fontId="7" fillId="6" borderId="0" xfId="1" applyNumberFormat="1" applyFont="1" applyFill="1" applyBorder="1" applyAlignment="1" applyProtection="1">
      <alignment horizontal="center" vertical="center"/>
      <protection hidden="1"/>
    </xf>
    <xf numFmtId="0" fontId="6" fillId="6" borderId="0" xfId="1" applyFont="1" applyFill="1" applyBorder="1" applyAlignment="1" applyProtection="1">
      <alignment horizontal="center" vertical="center"/>
      <protection hidden="1"/>
    </xf>
    <xf numFmtId="4" fontId="7" fillId="6" borderId="0" xfId="1" applyNumberFormat="1" applyFont="1" applyFill="1" applyBorder="1" applyAlignment="1" applyProtection="1">
      <alignment horizontal="center" vertical="center"/>
      <protection hidden="1"/>
    </xf>
    <xf numFmtId="4" fontId="6" fillId="6" borderId="0" xfId="1" applyNumberFormat="1" applyFont="1" applyFill="1" applyAlignment="1" applyProtection="1">
      <alignment vertical="center"/>
      <protection hidden="1"/>
    </xf>
    <xf numFmtId="0" fontId="1" fillId="6" borderId="35" xfId="1" applyFont="1" applyFill="1" applyBorder="1" applyAlignment="1" applyProtection="1">
      <alignment vertical="center"/>
      <protection hidden="1"/>
    </xf>
    <xf numFmtId="1" fontId="1" fillId="6" borderId="35" xfId="1" applyNumberFormat="1" applyFont="1" applyFill="1" applyBorder="1" applyAlignment="1" applyProtection="1">
      <alignment vertical="center"/>
      <protection hidden="1"/>
    </xf>
    <xf numFmtId="4" fontId="1" fillId="6" borderId="35" xfId="1" applyNumberFormat="1" applyFont="1" applyFill="1" applyBorder="1" applyAlignment="1" applyProtection="1">
      <alignment vertical="center"/>
      <protection hidden="1"/>
    </xf>
    <xf numFmtId="0" fontId="1" fillId="6" borderId="16" xfId="1" applyFont="1" applyFill="1" applyBorder="1" applyAlignment="1" applyProtection="1">
      <alignment vertical="center"/>
      <protection hidden="1"/>
    </xf>
    <xf numFmtId="1" fontId="6" fillId="6" borderId="48" xfId="1" applyNumberFormat="1" applyFont="1" applyFill="1" applyBorder="1" applyAlignment="1" applyProtection="1">
      <alignment horizontal="center" vertical="center"/>
      <protection hidden="1"/>
    </xf>
    <xf numFmtId="0" fontId="6" fillId="6" borderId="48" xfId="1" applyFont="1" applyFill="1" applyBorder="1" applyAlignment="1" applyProtection="1">
      <alignment horizontal="center" vertical="center" wrapText="1"/>
      <protection hidden="1"/>
    </xf>
    <xf numFmtId="4" fontId="6" fillId="6" borderId="48" xfId="1" applyNumberFormat="1" applyFont="1" applyFill="1" applyBorder="1" applyAlignment="1" applyProtection="1">
      <alignment horizontal="center" vertical="center"/>
      <protection hidden="1"/>
    </xf>
    <xf numFmtId="4" fontId="6" fillId="6" borderId="68" xfId="1" applyNumberFormat="1" applyFont="1" applyFill="1" applyBorder="1" applyAlignment="1" applyProtection="1">
      <alignment horizontal="center" vertical="center" wrapText="1"/>
      <protection hidden="1"/>
    </xf>
    <xf numFmtId="0" fontId="1" fillId="6" borderId="15" xfId="1" applyFont="1" applyFill="1" applyBorder="1" applyAlignment="1" applyProtection="1">
      <alignment vertical="center"/>
      <protection hidden="1"/>
    </xf>
    <xf numFmtId="1" fontId="6" fillId="6" borderId="52" xfId="1" applyNumberFormat="1" applyFont="1" applyFill="1" applyBorder="1" applyAlignment="1" applyProtection="1">
      <alignment horizontal="center" vertical="center"/>
      <protection hidden="1"/>
    </xf>
    <xf numFmtId="0" fontId="6" fillId="6" borderId="52" xfId="1" applyFont="1" applyFill="1" applyBorder="1" applyAlignment="1" applyProtection="1">
      <alignment horizontal="center" vertical="center" wrapText="1"/>
      <protection hidden="1"/>
    </xf>
    <xf numFmtId="4" fontId="6" fillId="6" borderId="52" xfId="1" applyNumberFormat="1" applyFont="1" applyFill="1" applyBorder="1" applyAlignment="1" applyProtection="1">
      <alignment horizontal="center" vertical="center"/>
      <protection hidden="1"/>
    </xf>
    <xf numFmtId="4" fontId="6" fillId="6" borderId="53" xfId="1" applyNumberFormat="1" applyFont="1" applyFill="1" applyBorder="1" applyAlignment="1" applyProtection="1">
      <alignment horizontal="center" vertical="center" wrapText="1"/>
      <protection hidden="1"/>
    </xf>
    <xf numFmtId="8" fontId="6" fillId="9" borderId="67" xfId="1" applyNumberFormat="1" applyFont="1" applyFill="1" applyBorder="1" applyAlignment="1" applyProtection="1">
      <alignment horizontal="center" vertical="center"/>
      <protection hidden="1"/>
    </xf>
    <xf numFmtId="0" fontId="27" fillId="6" borderId="15" xfId="1" applyFont="1" applyFill="1" applyBorder="1" applyAlignment="1" applyProtection="1">
      <alignment vertical="center"/>
      <protection hidden="1"/>
    </xf>
    <xf numFmtId="0" fontId="6" fillId="6" borderId="57" xfId="1" applyFont="1" applyFill="1" applyBorder="1" applyAlignment="1" applyProtection="1">
      <alignment horizontal="center" vertical="center"/>
      <protection hidden="1"/>
    </xf>
    <xf numFmtId="0" fontId="1" fillId="7" borderId="69" xfId="1" applyFont="1" applyFill="1" applyBorder="1" applyAlignment="1" applyProtection="1">
      <alignment horizontal="left" vertical="center" wrapText="1"/>
      <protection locked="0"/>
    </xf>
    <xf numFmtId="1" fontId="1" fillId="7" borderId="55" xfId="1" applyNumberFormat="1" applyFont="1" applyFill="1" applyBorder="1" applyAlignment="1" applyProtection="1">
      <alignment horizontal="center" vertical="center" wrapText="1"/>
      <protection locked="0"/>
    </xf>
    <xf numFmtId="49" fontId="1" fillId="7" borderId="55" xfId="1" applyNumberFormat="1" applyFont="1" applyFill="1" applyBorder="1" applyAlignment="1" applyProtection="1">
      <alignment vertical="center" wrapText="1"/>
      <protection locked="0"/>
    </xf>
    <xf numFmtId="4" fontId="1" fillId="7" borderId="55" xfId="1" applyNumberFormat="1" applyFont="1" applyFill="1" applyBorder="1" applyAlignment="1" applyProtection="1">
      <alignment horizontal="right" vertical="center" wrapText="1"/>
      <protection locked="0"/>
    </xf>
    <xf numFmtId="4" fontId="1" fillId="6" borderId="70" xfId="1" applyNumberFormat="1" applyFont="1" applyFill="1" applyBorder="1" applyAlignment="1" applyProtection="1">
      <alignment horizontal="right" vertical="center" wrapText="1"/>
      <protection hidden="1"/>
    </xf>
    <xf numFmtId="8" fontId="1" fillId="6" borderId="71" xfId="1" applyNumberFormat="1" applyFont="1" applyFill="1" applyBorder="1" applyAlignment="1" applyProtection="1">
      <alignment vertical="center"/>
      <protection hidden="1"/>
    </xf>
    <xf numFmtId="0" fontId="1" fillId="6" borderId="71" xfId="1" applyFont="1" applyFill="1" applyBorder="1" applyAlignment="1" applyProtection="1">
      <alignment vertical="center"/>
      <protection hidden="1"/>
    </xf>
    <xf numFmtId="0" fontId="27" fillId="6" borderId="0" xfId="1" applyNumberFormat="1" applyFont="1" applyFill="1" applyBorder="1" applyAlignment="1" applyProtection="1">
      <alignment horizontal="right" vertical="center" wrapText="1"/>
      <protection hidden="1"/>
    </xf>
    <xf numFmtId="0" fontId="6" fillId="6" borderId="58" xfId="1" applyFont="1" applyFill="1" applyBorder="1" applyAlignment="1" applyProtection="1">
      <alignment horizontal="center" vertical="center"/>
      <protection hidden="1"/>
    </xf>
    <xf numFmtId="4" fontId="1" fillId="6" borderId="72" xfId="1" applyNumberFormat="1" applyFont="1" applyFill="1" applyBorder="1" applyAlignment="1" applyProtection="1">
      <alignment horizontal="right" vertical="center" wrapText="1"/>
      <protection hidden="1"/>
    </xf>
    <xf numFmtId="8" fontId="7" fillId="9" borderId="11" xfId="1" applyNumberFormat="1" applyFont="1" applyFill="1" applyBorder="1" applyAlignment="1" applyProtection="1">
      <alignment horizontal="center" vertical="center"/>
      <protection hidden="1"/>
    </xf>
    <xf numFmtId="8" fontId="7" fillId="9" borderId="12" xfId="1" applyNumberFormat="1" applyFont="1" applyFill="1" applyBorder="1" applyAlignment="1" applyProtection="1">
      <alignment horizontal="center" vertical="center"/>
      <protection hidden="1"/>
    </xf>
    <xf numFmtId="8" fontId="7" fillId="9" borderId="0" xfId="1" applyNumberFormat="1" applyFont="1" applyFill="1" applyBorder="1" applyAlignment="1" applyProtection="1">
      <alignment horizontal="center" vertical="center"/>
      <protection hidden="1"/>
    </xf>
    <xf numFmtId="8" fontId="7" fillId="9" borderId="16" xfId="1" applyNumberFormat="1" applyFont="1" applyFill="1" applyBorder="1" applyAlignment="1" applyProtection="1">
      <alignment horizontal="center" vertical="center"/>
      <protection hidden="1"/>
    </xf>
    <xf numFmtId="8" fontId="7" fillId="9" borderId="10" xfId="1" applyNumberFormat="1" applyFont="1" applyFill="1" applyBorder="1" applyAlignment="1" applyProtection="1">
      <alignment horizontal="center" vertical="center"/>
      <protection hidden="1"/>
    </xf>
    <xf numFmtId="8" fontId="7" fillId="9" borderId="34" xfId="1" applyNumberFormat="1" applyFont="1" applyFill="1" applyBorder="1" applyAlignment="1" applyProtection="1">
      <alignment horizontal="center" vertical="center"/>
      <protection hidden="1"/>
    </xf>
    <xf numFmtId="8" fontId="7" fillId="9" borderId="36" xfId="1" applyNumberFormat="1" applyFont="1" applyFill="1" applyBorder="1" applyAlignment="1" applyProtection="1">
      <alignment horizontal="center" vertical="center"/>
      <protection hidden="1"/>
    </xf>
    <xf numFmtId="8" fontId="7" fillId="9" borderId="35" xfId="1" applyNumberFormat="1" applyFont="1" applyFill="1" applyBorder="1" applyAlignment="1" applyProtection="1">
      <alignment horizontal="center" vertical="center"/>
      <protection hidden="1"/>
    </xf>
    <xf numFmtId="8" fontId="1" fillId="6" borderId="0" xfId="1" applyNumberFormat="1" applyFont="1" applyFill="1" applyBorder="1" applyAlignment="1" applyProtection="1">
      <alignment vertical="center"/>
      <protection hidden="1"/>
    </xf>
    <xf numFmtId="0" fontId="1" fillId="7" borderId="44" xfId="1" applyFont="1" applyFill="1" applyBorder="1" applyAlignment="1" applyProtection="1">
      <alignment horizontal="left" vertical="center" wrapText="1"/>
      <protection locked="0"/>
    </xf>
    <xf numFmtId="49" fontId="1" fillId="7" borderId="43" xfId="1" applyNumberFormat="1" applyFont="1" applyFill="1" applyBorder="1" applyAlignment="1" applyProtection="1">
      <alignment vertical="center" wrapText="1"/>
      <protection locked="0"/>
    </xf>
    <xf numFmtId="4" fontId="1" fillId="7" borderId="43" xfId="1" applyNumberFormat="1" applyFont="1" applyFill="1" applyBorder="1" applyAlignment="1" applyProtection="1">
      <alignment horizontal="right" vertical="center" wrapText="1"/>
      <protection locked="0"/>
    </xf>
    <xf numFmtId="0" fontId="1" fillId="7" borderId="73" xfId="1" applyFont="1" applyFill="1" applyBorder="1" applyAlignment="1" applyProtection="1">
      <alignment horizontal="left" vertical="center" wrapText="1"/>
      <protection locked="0"/>
    </xf>
    <xf numFmtId="1" fontId="1" fillId="7" borderId="59" xfId="1" applyNumberFormat="1" applyFont="1" applyFill="1" applyBorder="1" applyAlignment="1" applyProtection="1">
      <alignment horizontal="center" vertical="center" wrapText="1"/>
      <protection locked="0"/>
    </xf>
    <xf numFmtId="49" fontId="1" fillId="7" borderId="59" xfId="1" applyNumberFormat="1" applyFont="1" applyFill="1" applyBorder="1" applyAlignment="1" applyProtection="1">
      <alignment vertical="center" wrapText="1"/>
      <protection locked="0"/>
    </xf>
    <xf numFmtId="4" fontId="1" fillId="7" borderId="59" xfId="1" applyNumberFormat="1" applyFont="1" applyFill="1" applyBorder="1" applyAlignment="1" applyProtection="1">
      <alignment horizontal="right" vertical="center" wrapText="1"/>
      <protection locked="0"/>
    </xf>
    <xf numFmtId="1" fontId="1" fillId="7" borderId="43" xfId="1" applyNumberFormat="1" applyFont="1" applyFill="1" applyBorder="1" applyAlignment="1" applyProtection="1">
      <alignment horizontal="center" vertical="center" wrapText="1"/>
      <protection locked="0"/>
    </xf>
    <xf numFmtId="8" fontId="20" fillId="6" borderId="0" xfId="1" applyNumberFormat="1" applyFont="1" applyFill="1" applyBorder="1" applyAlignment="1" applyProtection="1">
      <alignment vertical="center"/>
      <protection hidden="1"/>
    </xf>
    <xf numFmtId="8" fontId="20" fillId="6" borderId="0" xfId="1" applyNumberFormat="1" applyFont="1" applyFill="1" applyBorder="1" applyAlignment="1" applyProtection="1">
      <alignment horizontal="left" vertical="center"/>
      <protection hidden="1"/>
    </xf>
    <xf numFmtId="0" fontId="20" fillId="6" borderId="0" xfId="1" applyFont="1" applyFill="1" applyBorder="1" applyAlignment="1" applyProtection="1">
      <alignment horizontal="left" vertical="center"/>
      <protection hidden="1"/>
    </xf>
    <xf numFmtId="0" fontId="20" fillId="6" borderId="0" xfId="1" applyFont="1" applyFill="1" applyAlignment="1" applyProtection="1">
      <alignment vertical="center"/>
      <protection hidden="1"/>
    </xf>
    <xf numFmtId="4" fontId="28" fillId="6" borderId="0" xfId="1" applyNumberFormat="1" applyFont="1" applyFill="1" applyBorder="1" applyAlignment="1" applyProtection="1">
      <alignment vertical="center"/>
      <protection hidden="1"/>
    </xf>
    <xf numFmtId="0" fontId="7" fillId="6" borderId="0" xfId="1" applyFont="1" applyFill="1" applyBorder="1" applyAlignment="1" applyProtection="1">
      <alignment horizontal="center" vertical="center"/>
      <protection hidden="1"/>
    </xf>
    <xf numFmtId="167" fontId="7" fillId="6" borderId="0" xfId="1" applyNumberFormat="1" applyFont="1" applyFill="1" applyBorder="1" applyAlignment="1" applyProtection="1">
      <alignment horizontal="center" vertical="center"/>
      <protection hidden="1"/>
    </xf>
    <xf numFmtId="4" fontId="28" fillId="6" borderId="0" xfId="1" applyNumberFormat="1" applyFont="1" applyFill="1" applyBorder="1" applyAlignment="1" applyProtection="1">
      <alignment vertical="center"/>
      <protection hidden="1"/>
    </xf>
    <xf numFmtId="0" fontId="6" fillId="6" borderId="63" xfId="1" applyFont="1" applyFill="1" applyBorder="1" applyAlignment="1" applyProtection="1">
      <alignment horizontal="center" vertical="center"/>
      <protection hidden="1"/>
    </xf>
    <xf numFmtId="1" fontId="1" fillId="7" borderId="65" xfId="1" applyNumberFormat="1" applyFont="1" applyFill="1" applyBorder="1" applyAlignment="1" applyProtection="1">
      <alignment horizontal="center" vertical="center" wrapText="1"/>
      <protection locked="0"/>
    </xf>
    <xf numFmtId="49" fontId="1" fillId="7" borderId="65" xfId="1" applyNumberFormat="1" applyFont="1" applyFill="1" applyBorder="1" applyAlignment="1" applyProtection="1">
      <alignment vertical="center" wrapText="1"/>
      <protection locked="0"/>
    </xf>
    <xf numFmtId="4" fontId="1" fillId="7" borderId="65" xfId="1" applyNumberFormat="1" applyFont="1" applyFill="1" applyBorder="1" applyAlignment="1" applyProtection="1">
      <alignment horizontal="right" vertical="center" wrapText="1"/>
      <protection locked="0"/>
    </xf>
    <xf numFmtId="4" fontId="1" fillId="6" borderId="74" xfId="1" applyNumberFormat="1" applyFont="1" applyFill="1" applyBorder="1" applyAlignment="1" applyProtection="1">
      <alignment horizontal="right" vertical="center" wrapText="1"/>
      <protection hidden="1"/>
    </xf>
    <xf numFmtId="1" fontId="1" fillId="6" borderId="0" xfId="1" applyNumberFormat="1" applyFont="1" applyFill="1" applyAlignment="1" applyProtection="1">
      <alignment vertical="center"/>
      <protection hidden="1"/>
    </xf>
    <xf numFmtId="4" fontId="1" fillId="6" borderId="0" xfId="1" applyNumberFormat="1" applyFont="1" applyFill="1" applyAlignment="1" applyProtection="1">
      <alignment vertical="center"/>
      <protection hidden="1"/>
    </xf>
    <xf numFmtId="0" fontId="6" fillId="6" borderId="0" xfId="1" applyFont="1" applyFill="1" applyAlignment="1" applyProtection="1">
      <alignment horizontal="right" vertical="center"/>
      <protection hidden="1"/>
    </xf>
    <xf numFmtId="4" fontId="6" fillId="6" borderId="75" xfId="1" applyNumberFormat="1" applyFont="1" applyFill="1" applyBorder="1" applyAlignment="1" applyProtection="1">
      <alignment vertical="center"/>
      <protection hidden="1"/>
    </xf>
    <xf numFmtId="4" fontId="6" fillId="6" borderId="67" xfId="1" applyNumberFormat="1" applyFont="1" applyFill="1" applyBorder="1" applyAlignment="1" applyProtection="1">
      <alignment horizontal="right" vertical="center"/>
      <protection hidden="1"/>
    </xf>
    <xf numFmtId="0" fontId="31" fillId="6" borderId="0" xfId="1" applyFont="1" applyFill="1" applyAlignment="1" applyProtection="1">
      <alignment horizontal="center" vertical="center"/>
      <protection hidden="1"/>
    </xf>
    <xf numFmtId="0" fontId="1" fillId="6" borderId="0" xfId="1" applyFont="1" applyFill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6" borderId="67" xfId="1" applyFont="1" applyFill="1" applyBorder="1" applyAlignment="1" applyProtection="1">
      <alignment horizontal="center" vertical="center"/>
      <protection hidden="1"/>
    </xf>
    <xf numFmtId="4" fontId="6" fillId="6" borderId="77" xfId="1" applyNumberFormat="1" applyFont="1" applyFill="1" applyBorder="1" applyAlignment="1" applyProtection="1">
      <alignment horizontal="center" vertical="center" wrapText="1"/>
      <protection hidden="1"/>
    </xf>
    <xf numFmtId="4" fontId="6" fillId="6" borderId="78" xfId="1" applyNumberFormat="1" applyFont="1" applyFill="1" applyBorder="1" applyAlignment="1" applyProtection="1">
      <alignment horizontal="center" vertical="center" wrapText="1"/>
      <protection hidden="1"/>
    </xf>
    <xf numFmtId="14" fontId="6" fillId="0" borderId="0" xfId="1" applyNumberFormat="1" applyFont="1" applyBorder="1" applyAlignment="1" applyProtection="1">
      <alignment vertical="center" wrapText="1"/>
      <protection hidden="1"/>
    </xf>
    <xf numFmtId="0" fontId="6" fillId="0" borderId="0" xfId="1" applyFont="1" applyBorder="1" applyAlignment="1" applyProtection="1">
      <alignment horizontal="left" vertical="center"/>
      <protection hidden="1"/>
    </xf>
    <xf numFmtId="4" fontId="6" fillId="0" borderId="0" xfId="1" applyNumberFormat="1" applyFont="1" applyBorder="1" applyAlignment="1" applyProtection="1">
      <alignment vertical="center"/>
      <protection hidden="1"/>
    </xf>
    <xf numFmtId="4" fontId="6" fillId="0" borderId="0" xfId="1" applyNumberFormat="1" applyFont="1" applyFill="1" applyBorder="1" applyAlignment="1" applyProtection="1">
      <alignment horizontal="right" vertical="center"/>
      <protection hidden="1"/>
    </xf>
    <xf numFmtId="14" fontId="6" fillId="0" borderId="0" xfId="1" applyNumberFormat="1" applyFont="1" applyAlignment="1" applyProtection="1">
      <alignment horizontal="center" vertical="center" wrapText="1"/>
      <protection hidden="1"/>
    </xf>
    <xf numFmtId="0" fontId="6" fillId="6" borderId="0" xfId="1" applyFont="1" applyFill="1" applyBorder="1" applyAlignment="1" applyProtection="1">
      <alignment horizontal="left" vertical="center"/>
      <protection hidden="1"/>
    </xf>
    <xf numFmtId="14" fontId="7" fillId="6" borderId="0" xfId="1" applyNumberFormat="1" applyFont="1" applyFill="1" applyBorder="1" applyAlignment="1" applyProtection="1">
      <alignment horizontal="right" vertical="center"/>
      <protection hidden="1"/>
    </xf>
    <xf numFmtId="14" fontId="1" fillId="0" borderId="0" xfId="1" applyNumberFormat="1" applyFont="1" applyAlignment="1" applyProtection="1">
      <alignment vertical="center" wrapText="1"/>
      <protection hidden="1"/>
    </xf>
    <xf numFmtId="0" fontId="1" fillId="0" borderId="0" xfId="1" applyFont="1" applyAlignment="1" applyProtection="1">
      <alignment horizontal="left" vertical="center"/>
      <protection hidden="1"/>
    </xf>
    <xf numFmtId="14" fontId="1" fillId="0" borderId="35" xfId="1" applyNumberFormat="1" applyFont="1" applyBorder="1" applyAlignment="1" applyProtection="1">
      <alignment vertical="center" wrapText="1"/>
      <protection hidden="1"/>
    </xf>
    <xf numFmtId="0" fontId="1" fillId="0" borderId="35" xfId="1" applyFont="1" applyBorder="1" applyAlignment="1" applyProtection="1">
      <alignment horizontal="left" vertical="center"/>
      <protection hidden="1"/>
    </xf>
    <xf numFmtId="4" fontId="1" fillId="0" borderId="35" xfId="1" applyNumberFormat="1" applyFont="1" applyBorder="1" applyAlignment="1" applyProtection="1">
      <alignment vertical="center"/>
      <protection hidden="1"/>
    </xf>
    <xf numFmtId="14" fontId="6" fillId="6" borderId="76" xfId="1" applyNumberFormat="1" applyFont="1" applyFill="1" applyBorder="1" applyAlignment="1" applyProtection="1">
      <alignment horizontal="center" vertical="center" wrapText="1"/>
      <protection hidden="1"/>
    </xf>
    <xf numFmtId="0" fontId="6" fillId="6" borderId="77" xfId="1" applyFont="1" applyFill="1" applyBorder="1" applyAlignment="1" applyProtection="1">
      <alignment horizontal="left" vertical="center"/>
      <protection hidden="1"/>
    </xf>
    <xf numFmtId="14" fontId="1" fillId="7" borderId="54" xfId="1" applyNumberFormat="1" applyFont="1" applyFill="1" applyBorder="1" applyAlignment="1" applyProtection="1">
      <alignment horizontal="left" vertical="center" wrapText="1"/>
      <protection locked="0"/>
    </xf>
    <xf numFmtId="0" fontId="1" fillId="7" borderId="55" xfId="1" applyFont="1" applyFill="1" applyBorder="1" applyAlignment="1" applyProtection="1">
      <alignment horizontal="left" vertical="center" wrapText="1"/>
      <protection locked="0"/>
    </xf>
    <xf numFmtId="4" fontId="1" fillId="6" borderId="60" xfId="1" applyNumberFormat="1" applyFont="1" applyFill="1" applyBorder="1" applyAlignment="1" applyProtection="1">
      <alignment horizontal="right" vertical="center" wrapText="1"/>
      <protection hidden="1"/>
    </xf>
    <xf numFmtId="4" fontId="27" fillId="0" borderId="15" xfId="1" applyNumberFormat="1" applyFont="1" applyFill="1" applyBorder="1" applyAlignment="1" applyProtection="1">
      <alignment horizontal="right" vertical="center" wrapText="1"/>
      <protection hidden="1"/>
    </xf>
    <xf numFmtId="4" fontId="1" fillId="6" borderId="83" xfId="1" applyNumberFormat="1" applyFont="1" applyFill="1" applyBorder="1" applyAlignment="1" applyProtection="1">
      <alignment horizontal="right" vertical="center" wrapText="1"/>
      <protection hidden="1"/>
    </xf>
    <xf numFmtId="4" fontId="27" fillId="0" borderId="0" xfId="1" applyNumberFormat="1" applyFont="1" applyFill="1" applyBorder="1" applyAlignment="1" applyProtection="1">
      <alignment horizontal="right" vertical="center" wrapText="1"/>
      <protection hidden="1"/>
    </xf>
    <xf numFmtId="14" fontId="1" fillId="7" borderId="61" xfId="1" applyNumberFormat="1" applyFont="1" applyFill="1" applyBorder="1" applyAlignment="1" applyProtection="1">
      <alignment horizontal="left" vertical="center" wrapText="1"/>
      <protection locked="0"/>
    </xf>
    <xf numFmtId="0" fontId="1" fillId="7" borderId="59" xfId="1" applyFont="1" applyFill="1" applyBorder="1" applyAlignment="1" applyProtection="1">
      <alignment horizontal="left" vertical="center" wrapText="1"/>
      <protection locked="0"/>
    </xf>
    <xf numFmtId="14" fontId="1" fillId="7" borderId="81" xfId="1" applyNumberFormat="1" applyFont="1" applyFill="1" applyBorder="1" applyAlignment="1" applyProtection="1">
      <alignment horizontal="left" vertical="center" wrapText="1"/>
      <protection locked="0"/>
    </xf>
    <xf numFmtId="0" fontId="1" fillId="7" borderId="65" xfId="1" applyFont="1" applyFill="1" applyBorder="1" applyAlignment="1" applyProtection="1">
      <alignment horizontal="left" vertical="center" wrapText="1"/>
      <protection locked="0"/>
    </xf>
    <xf numFmtId="4" fontId="1" fillId="6" borderId="66" xfId="1" applyNumberFormat="1" applyFont="1" applyFill="1" applyBorder="1" applyAlignment="1" applyProtection="1">
      <alignment horizontal="right" vertical="center" wrapText="1"/>
      <protection hidden="1"/>
    </xf>
    <xf numFmtId="14" fontId="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alignment horizontal="left" vertical="center"/>
      <protection hidden="1"/>
    </xf>
    <xf numFmtId="4" fontId="1" fillId="0" borderId="0" xfId="1" applyNumberFormat="1" applyFont="1" applyFill="1" applyBorder="1" applyAlignment="1" applyProtection="1">
      <alignment horizontal="left" vertical="center"/>
      <protection hidden="1"/>
    </xf>
    <xf numFmtId="0" fontId="31" fillId="0" borderId="0" xfId="1" applyFont="1" applyFill="1" applyBorder="1" applyAlignment="1" applyProtection="1">
      <alignment horizontal="center" vertical="top" wrapText="1"/>
      <protection hidden="1"/>
    </xf>
    <xf numFmtId="0" fontId="1" fillId="0" borderId="0" xfId="1" applyFont="1" applyFill="1" applyBorder="1" applyAlignment="1" applyProtection="1">
      <alignment horizontal="left" vertical="center" wrapText="1"/>
      <protection hidden="1"/>
    </xf>
    <xf numFmtId="0" fontId="1" fillId="0" borderId="0" xfId="1" applyFont="1" applyFill="1" applyBorder="1" applyAlignment="1" applyProtection="1">
      <alignment horizontal="left" vertical="top" wrapText="1"/>
      <protection hidden="1"/>
    </xf>
    <xf numFmtId="0" fontId="1" fillId="6" borderId="0" xfId="1" applyFill="1" applyAlignment="1" applyProtection="1">
      <alignment vertical="center"/>
      <protection hidden="1"/>
    </xf>
    <xf numFmtId="0" fontId="1" fillId="6" borderId="0" xfId="1" applyFill="1" applyAlignment="1" applyProtection="1">
      <alignment horizontal="right" vertical="center"/>
      <protection hidden="1"/>
    </xf>
    <xf numFmtId="0" fontId="1" fillId="6" borderId="0" xfId="1" applyFill="1" applyAlignment="1" applyProtection="1">
      <alignment horizontal="left" vertical="center"/>
      <protection hidden="1"/>
    </xf>
    <xf numFmtId="4" fontId="6" fillId="6" borderId="0" xfId="1" applyNumberFormat="1" applyFont="1" applyFill="1" applyBorder="1" applyAlignment="1" applyProtection="1">
      <alignment horizontal="right" vertical="center"/>
      <protection locked="0" hidden="1"/>
    </xf>
    <xf numFmtId="2" fontId="1" fillId="6" borderId="0" xfId="1" applyNumberFormat="1" applyFill="1" applyAlignment="1" applyProtection="1">
      <alignment horizontal="center" vertical="center"/>
      <protection hidden="1"/>
    </xf>
    <xf numFmtId="0" fontId="25" fillId="6" borderId="0" xfId="1" applyFont="1" applyFill="1" applyBorder="1" applyAlignment="1" applyProtection="1">
      <alignment horizontal="right" vertical="center"/>
      <protection hidden="1"/>
    </xf>
    <xf numFmtId="0" fontId="1" fillId="6" borderId="0" xfId="1" applyFill="1" applyAlignment="1" applyProtection="1">
      <alignment horizontal="center" vertical="center"/>
      <protection hidden="1"/>
    </xf>
    <xf numFmtId="0" fontId="1" fillId="6" borderId="0" xfId="1" applyFont="1" applyFill="1" applyAlignment="1" applyProtection="1">
      <alignment horizontal="center" vertical="center"/>
      <protection hidden="1"/>
    </xf>
    <xf numFmtId="0" fontId="26" fillId="6" borderId="0" xfId="1" applyFont="1" applyFill="1" applyAlignment="1" applyProtection="1">
      <alignment horizontal="center" vertical="center"/>
      <protection hidden="1"/>
    </xf>
    <xf numFmtId="0" fontId="1" fillId="6" borderId="0" xfId="1" applyFill="1" applyAlignment="1" applyProtection="1">
      <alignment horizontal="center" vertical="center"/>
      <protection hidden="1"/>
    </xf>
    <xf numFmtId="0" fontId="6" fillId="6" borderId="0" xfId="1" applyFont="1" applyFill="1" applyAlignment="1" applyProtection="1">
      <alignment horizontal="left" vertical="center"/>
      <protection hidden="1"/>
    </xf>
    <xf numFmtId="0" fontId="1" fillId="6" borderId="0" xfId="1" applyFill="1" applyBorder="1" applyAlignment="1" applyProtection="1">
      <alignment horizontal="right" vertical="center"/>
      <protection hidden="1"/>
    </xf>
    <xf numFmtId="0" fontId="1" fillId="6" borderId="0" xfId="1" applyFill="1" applyBorder="1" applyAlignment="1" applyProtection="1">
      <alignment horizontal="left" vertical="center"/>
      <protection hidden="1"/>
    </xf>
    <xf numFmtId="0" fontId="1" fillId="6" borderId="0" xfId="1" applyFill="1" applyBorder="1" applyAlignment="1" applyProtection="1">
      <alignment vertical="center"/>
      <protection hidden="1"/>
    </xf>
    <xf numFmtId="4" fontId="1" fillId="6" borderId="0" xfId="1" applyNumberFormat="1" applyFont="1" applyFill="1" applyBorder="1" applyAlignment="1" applyProtection="1">
      <alignment vertical="center"/>
      <protection hidden="1"/>
    </xf>
    <xf numFmtId="2" fontId="1" fillId="6" borderId="0" xfId="1" applyNumberFormat="1" applyFill="1" applyBorder="1" applyAlignment="1" applyProtection="1">
      <alignment horizontal="center" vertical="center"/>
      <protection hidden="1"/>
    </xf>
    <xf numFmtId="0" fontId="25" fillId="6" borderId="0" xfId="1" applyFont="1" applyFill="1" applyAlignment="1" applyProtection="1">
      <alignment horizontal="center" vertical="center"/>
      <protection hidden="1"/>
    </xf>
    <xf numFmtId="0" fontId="6" fillId="6" borderId="0" xfId="1" applyFont="1" applyFill="1" applyBorder="1" applyAlignment="1" applyProtection="1">
      <alignment horizontal="center"/>
      <protection hidden="1"/>
    </xf>
    <xf numFmtId="2" fontId="6" fillId="6" borderId="0" xfId="1" applyNumberFormat="1" applyFont="1" applyFill="1" applyBorder="1" applyAlignment="1" applyProtection="1">
      <alignment horizontal="center"/>
      <protection hidden="1"/>
    </xf>
    <xf numFmtId="0" fontId="27" fillId="6" borderId="0" xfId="1" applyFont="1" applyFill="1" applyBorder="1" applyAlignment="1" applyProtection="1">
      <alignment vertical="center"/>
      <protection hidden="1"/>
    </xf>
    <xf numFmtId="0" fontId="6" fillId="6" borderId="75" xfId="1" applyFont="1" applyFill="1" applyBorder="1" applyAlignment="1" applyProtection="1">
      <alignment horizontal="center" vertical="center"/>
      <protection hidden="1"/>
    </xf>
    <xf numFmtId="0" fontId="6" fillId="6" borderId="75" xfId="1" applyFont="1" applyFill="1" applyBorder="1" applyAlignment="1" applyProtection="1">
      <alignment horizontal="center" vertical="center" wrapText="1"/>
      <protection hidden="1"/>
    </xf>
    <xf numFmtId="0" fontId="6" fillId="6" borderId="84" xfId="1" applyFont="1" applyFill="1" applyBorder="1" applyAlignment="1" applyProtection="1">
      <alignment vertical="center"/>
      <protection hidden="1"/>
    </xf>
    <xf numFmtId="4" fontId="6" fillId="6" borderId="71" xfId="1" applyNumberFormat="1" applyFont="1" applyFill="1" applyBorder="1" applyAlignment="1" applyProtection="1">
      <alignment horizontal="center" vertical="center" wrapText="1"/>
      <protection hidden="1"/>
    </xf>
    <xf numFmtId="2" fontId="6" fillId="6" borderId="85" xfId="1" applyNumberFormat="1" applyFont="1" applyFill="1" applyBorder="1" applyAlignment="1" applyProtection="1">
      <alignment horizontal="center" vertical="center" wrapText="1"/>
      <protection hidden="1"/>
    </xf>
    <xf numFmtId="4" fontId="25" fillId="6" borderId="0" xfId="1" applyNumberFormat="1" applyFont="1" applyFill="1" applyBorder="1" applyAlignment="1" applyProtection="1">
      <alignment horizontal="center" vertical="center"/>
      <protection hidden="1"/>
    </xf>
    <xf numFmtId="1" fontId="6" fillId="6" borderId="80" xfId="1" applyNumberFormat="1" applyFont="1" applyFill="1" applyBorder="1" applyAlignment="1" applyProtection="1">
      <alignment horizontal="center" vertical="center"/>
      <protection hidden="1"/>
    </xf>
    <xf numFmtId="14" fontId="1" fillId="7" borderId="69" xfId="1" applyNumberFormat="1" applyFill="1" applyBorder="1" applyAlignment="1" applyProtection="1">
      <alignment horizontal="left" vertical="center" wrapText="1"/>
      <protection locked="0"/>
    </xf>
    <xf numFmtId="0" fontId="1" fillId="7" borderId="55" xfId="1" applyFont="1" applyFill="1" applyBorder="1" applyAlignment="1" applyProtection="1">
      <alignment vertical="center" wrapText="1"/>
      <protection locked="0"/>
    </xf>
    <xf numFmtId="4" fontId="1" fillId="6" borderId="56" xfId="1" applyNumberFormat="1" applyFill="1" applyBorder="1" applyAlignment="1" applyProtection="1">
      <alignment horizontal="right" vertical="center" wrapText="1"/>
      <protection hidden="1"/>
    </xf>
    <xf numFmtId="4" fontId="27" fillId="6" borderId="15" xfId="1" applyNumberFormat="1" applyFont="1" applyFill="1" applyBorder="1" applyAlignment="1" applyProtection="1">
      <alignment horizontal="right" vertical="center" wrapText="1"/>
      <protection hidden="1"/>
    </xf>
    <xf numFmtId="1" fontId="6" fillId="6" borderId="58" xfId="1" applyNumberFormat="1" applyFont="1" applyFill="1" applyBorder="1" applyAlignment="1" applyProtection="1">
      <alignment horizontal="center" vertical="center"/>
      <protection hidden="1"/>
    </xf>
    <xf numFmtId="4" fontId="1" fillId="6" borderId="79" xfId="1" applyNumberFormat="1" applyFill="1" applyBorder="1" applyAlignment="1" applyProtection="1">
      <alignment horizontal="right" vertical="center" wrapText="1"/>
      <protection hidden="1"/>
    </xf>
    <xf numFmtId="4" fontId="27" fillId="6" borderId="0" xfId="1" applyNumberFormat="1" applyFont="1" applyFill="1" applyBorder="1" applyAlignment="1" applyProtection="1">
      <alignment horizontal="right" vertical="center" wrapText="1"/>
      <protection hidden="1"/>
    </xf>
    <xf numFmtId="0" fontId="1" fillId="7" borderId="59" xfId="1" applyFill="1" applyBorder="1" applyAlignment="1" applyProtection="1">
      <alignment vertical="center" wrapText="1"/>
      <protection locked="0"/>
    </xf>
    <xf numFmtId="14" fontId="1" fillId="7" borderId="61" xfId="1" applyNumberFormat="1" applyFill="1" applyBorder="1" applyAlignment="1" applyProtection="1">
      <alignment horizontal="left" vertical="center"/>
      <protection locked="0"/>
    </xf>
    <xf numFmtId="8" fontId="33" fillId="6" borderId="0" xfId="1" applyNumberFormat="1" applyFont="1" applyFill="1" applyBorder="1" applyAlignment="1" applyProtection="1">
      <alignment vertical="center"/>
      <protection hidden="1"/>
    </xf>
    <xf numFmtId="8" fontId="33" fillId="6" borderId="0" xfId="1" applyNumberFormat="1" applyFont="1" applyFill="1" applyBorder="1" applyAlignment="1" applyProtection="1">
      <alignment horizontal="left" vertical="center"/>
      <protection hidden="1"/>
    </xf>
    <xf numFmtId="0" fontId="33" fillId="6" borderId="0" xfId="1" applyFont="1" applyFill="1" applyBorder="1" applyAlignment="1" applyProtection="1">
      <alignment horizontal="left" vertical="center"/>
      <protection hidden="1"/>
    </xf>
    <xf numFmtId="1" fontId="6" fillId="6" borderId="86" xfId="1" applyNumberFormat="1" applyFont="1" applyFill="1" applyBorder="1" applyAlignment="1" applyProtection="1">
      <alignment horizontal="center" vertical="center"/>
      <protection hidden="1"/>
    </xf>
    <xf numFmtId="1" fontId="6" fillId="6" borderId="57" xfId="1" applyNumberFormat="1" applyFont="1" applyFill="1" applyBorder="1" applyAlignment="1" applyProtection="1">
      <alignment horizontal="center" vertical="center"/>
      <protection hidden="1"/>
    </xf>
    <xf numFmtId="1" fontId="6" fillId="6" borderId="63" xfId="1" applyNumberFormat="1" applyFont="1" applyFill="1" applyBorder="1" applyAlignment="1" applyProtection="1">
      <alignment horizontal="center" vertical="center"/>
      <protection hidden="1"/>
    </xf>
    <xf numFmtId="14" fontId="1" fillId="7" borderId="64" xfId="1" applyNumberFormat="1" applyFill="1" applyBorder="1" applyAlignment="1" applyProtection="1">
      <alignment horizontal="left" vertical="center"/>
      <protection locked="0"/>
    </xf>
    <xf numFmtId="0" fontId="1" fillId="7" borderId="65" xfId="1" applyFill="1" applyBorder="1" applyAlignment="1" applyProtection="1">
      <alignment vertical="center" wrapText="1"/>
      <protection locked="0"/>
    </xf>
    <xf numFmtId="4" fontId="1" fillId="6" borderId="82" xfId="1" applyNumberFormat="1" applyFill="1" applyBorder="1" applyAlignment="1" applyProtection="1">
      <alignment horizontal="right" vertical="center" wrapText="1"/>
      <protection hidden="1"/>
    </xf>
    <xf numFmtId="4" fontId="1" fillId="6" borderId="0" xfId="1" applyNumberFormat="1" applyFill="1" applyAlignment="1" applyProtection="1">
      <alignment horizontal="center" vertical="center"/>
      <protection hidden="1"/>
    </xf>
    <xf numFmtId="0" fontId="31" fillId="6" borderId="0" xfId="1" applyFont="1" applyFill="1" applyAlignment="1" applyProtection="1">
      <alignment horizontal="center" vertical="top"/>
      <protection hidden="1"/>
    </xf>
    <xf numFmtId="0" fontId="1" fillId="6" borderId="0" xfId="1" applyFont="1" applyFill="1" applyBorder="1" applyAlignment="1" applyProtection="1">
      <alignment horizontal="left" vertical="center" wrapText="1"/>
      <protection hidden="1"/>
    </xf>
    <xf numFmtId="0" fontId="1" fillId="6" borderId="0" xfId="1" applyFont="1" applyFill="1" applyAlignment="1" applyProtection="1">
      <alignment horizontal="left" vertical="center" wrapText="1"/>
      <protection hidden="1"/>
    </xf>
    <xf numFmtId="4" fontId="27" fillId="6" borderId="0" xfId="1" applyNumberFormat="1" applyFont="1" applyFill="1" applyBorder="1" applyAlignment="1" applyProtection="1">
      <alignment horizontal="right" vertical="center"/>
      <protection hidden="1"/>
    </xf>
    <xf numFmtId="0" fontId="14" fillId="6" borderId="0" xfId="1" applyFont="1" applyFill="1" applyAlignment="1" applyProtection="1">
      <alignment horizontal="left" vertical="center" wrapText="1"/>
      <protection hidden="1"/>
    </xf>
    <xf numFmtId="0" fontId="14" fillId="6" borderId="0" xfId="1" applyFont="1" applyFill="1" applyAlignment="1" applyProtection="1">
      <alignment horizontal="left" vertical="top" wrapText="1"/>
      <protection hidden="1"/>
    </xf>
    <xf numFmtId="0" fontId="27" fillId="6" borderId="0" xfId="1" applyFont="1" applyFill="1" applyBorder="1" applyAlignment="1" applyProtection="1">
      <alignment horizontal="center" vertical="center"/>
      <protection hidden="1"/>
    </xf>
    <xf numFmtId="0" fontId="27" fillId="6" borderId="0" xfId="1" applyFont="1" applyFill="1" applyBorder="1" applyAlignment="1" applyProtection="1">
      <alignment horizontal="left" vertical="center"/>
      <protection hidden="1"/>
    </xf>
    <xf numFmtId="0" fontId="27" fillId="6" borderId="0" xfId="1" applyFont="1" applyFill="1" applyAlignment="1" applyProtection="1">
      <alignment vertical="center"/>
      <protection hidden="1"/>
    </xf>
    <xf numFmtId="0" fontId="26" fillId="0" borderId="0" xfId="1" applyFont="1" applyFill="1" applyAlignment="1" applyProtection="1">
      <alignment horizontal="center" vertical="center" wrapText="1"/>
      <protection hidden="1"/>
    </xf>
    <xf numFmtId="0" fontId="1" fillId="0" borderId="0" xfId="1" applyFill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/>
      <protection hidden="1"/>
    </xf>
    <xf numFmtId="0" fontId="26" fillId="0" borderId="0" xfId="1" applyFont="1" applyFill="1" applyAlignment="1" applyProtection="1">
      <alignment horizontal="center" vertical="center" wrapText="1"/>
      <protection hidden="1"/>
    </xf>
    <xf numFmtId="0" fontId="1" fillId="0" borderId="0" xfId="1" applyAlignment="1" applyProtection="1">
      <protection hidden="1"/>
    </xf>
    <xf numFmtId="0" fontId="6" fillId="0" borderId="0" xfId="1" applyFont="1" applyFill="1" applyAlignment="1" applyProtection="1">
      <alignment horizontal="left"/>
      <protection hidden="1"/>
    </xf>
    <xf numFmtId="0" fontId="6" fillId="6" borderId="0" xfId="1" applyFont="1" applyFill="1" applyAlignment="1" applyProtection="1">
      <alignment horizontal="left" wrapText="1"/>
      <protection hidden="1"/>
    </xf>
    <xf numFmtId="0" fontId="26" fillId="0" borderId="0" xfId="1" applyFont="1" applyFill="1" applyAlignment="1" applyProtection="1">
      <alignment horizontal="center" wrapTex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25" fillId="0" borderId="0" xfId="1" applyFont="1" applyFill="1" applyAlignment="1" applyProtection="1">
      <alignment horizontal="center"/>
      <protection hidden="1"/>
    </xf>
    <xf numFmtId="0" fontId="1" fillId="0" borderId="0" xfId="1" applyFill="1" applyAlignment="1" applyProtection="1">
      <alignment vertical="center"/>
      <protection hidden="1"/>
    </xf>
    <xf numFmtId="0" fontId="26" fillId="0" borderId="0" xfId="1" applyFont="1" applyFill="1" applyAlignment="1" applyProtection="1">
      <alignment vertical="center" wrapText="1"/>
      <protection hidden="1"/>
    </xf>
    <xf numFmtId="0" fontId="6" fillId="4" borderId="46" xfId="1" applyFont="1" applyFill="1" applyBorder="1" applyAlignment="1" applyProtection="1">
      <alignment horizontal="center" vertical="center"/>
      <protection hidden="1"/>
    </xf>
    <xf numFmtId="14" fontId="6" fillId="6" borderId="4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7" xfId="1" applyFont="1" applyBorder="1" applyAlignment="1" applyProtection="1">
      <alignment vertical="center"/>
      <protection hidden="1"/>
    </xf>
    <xf numFmtId="0" fontId="6" fillId="4" borderId="48" xfId="1" applyFont="1" applyFill="1" applyBorder="1" applyAlignment="1" applyProtection="1">
      <alignment horizontal="center" vertical="center" wrapText="1"/>
      <protection hidden="1"/>
    </xf>
    <xf numFmtId="0" fontId="6" fillId="4" borderId="48" xfId="1" applyFont="1" applyFill="1" applyBorder="1" applyAlignment="1" applyProtection="1">
      <alignment vertical="top" wrapText="1"/>
      <protection hidden="1"/>
    </xf>
    <xf numFmtId="0" fontId="6" fillId="4" borderId="49" xfId="1" applyFont="1" applyFill="1" applyBorder="1" applyAlignment="1" applyProtection="1">
      <alignment horizontal="left" vertical="top" wrapText="1"/>
      <protection hidden="1"/>
    </xf>
    <xf numFmtId="0" fontId="6" fillId="4" borderId="12" xfId="1" applyFont="1" applyFill="1" applyBorder="1" applyAlignment="1" applyProtection="1">
      <alignment horizontal="left" vertical="top" wrapText="1"/>
      <protection hidden="1"/>
    </xf>
    <xf numFmtId="0" fontId="6" fillId="4" borderId="50" xfId="1" applyFont="1" applyFill="1" applyBorder="1" applyAlignment="1" applyProtection="1">
      <alignment horizontal="center" vertical="center"/>
      <protection hidden="1"/>
    </xf>
    <xf numFmtId="14" fontId="6" fillId="6" borderId="51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52" xfId="1" applyFont="1" applyFill="1" applyBorder="1" applyAlignment="1" applyProtection="1">
      <alignment vertical="center" wrapText="1"/>
      <protection hidden="1"/>
    </xf>
    <xf numFmtId="0" fontId="1" fillId="0" borderId="35" xfId="1" applyFont="1" applyBorder="1" applyAlignment="1" applyProtection="1">
      <alignment vertical="center"/>
      <protection hidden="1"/>
    </xf>
    <xf numFmtId="0" fontId="6" fillId="4" borderId="52" xfId="1" applyFont="1" applyFill="1" applyBorder="1" applyAlignment="1" applyProtection="1">
      <alignment horizontal="center" vertical="center" wrapText="1"/>
      <protection hidden="1"/>
    </xf>
    <xf numFmtId="0" fontId="6" fillId="4" borderId="52" xfId="1" applyFont="1" applyFill="1" applyBorder="1" applyAlignment="1" applyProtection="1">
      <alignment horizontal="left" vertical="center" wrapText="1"/>
      <protection hidden="1"/>
    </xf>
    <xf numFmtId="0" fontId="6" fillId="4" borderId="36" xfId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vertical="center"/>
      <protection hidden="1"/>
    </xf>
    <xf numFmtId="1" fontId="6" fillId="0" borderId="57" xfId="1" applyNumberFormat="1" applyFont="1" applyFill="1" applyBorder="1" applyAlignment="1" applyProtection="1">
      <alignment horizontal="center" vertical="center"/>
      <protection hidden="1"/>
    </xf>
    <xf numFmtId="14" fontId="1" fillId="7" borderId="69" xfId="1" applyNumberFormat="1" applyFont="1" applyFill="1" applyBorder="1" applyAlignment="1" applyProtection="1">
      <alignment horizontal="left" vertical="center" wrapText="1"/>
      <protection locked="0"/>
    </xf>
    <xf numFmtId="49" fontId="1" fillId="7" borderId="54" xfId="1" applyNumberFormat="1" applyFont="1" applyFill="1" applyBorder="1" applyAlignment="1" applyProtection="1">
      <alignment vertical="center" wrapText="1"/>
      <protection locked="0"/>
    </xf>
    <xf numFmtId="4" fontId="1" fillId="7" borderId="55" xfId="1" applyNumberFormat="1" applyFill="1" applyBorder="1" applyAlignment="1" applyProtection="1">
      <alignment horizontal="right" vertical="center"/>
      <protection locked="0"/>
    </xf>
    <xf numFmtId="170" fontId="1" fillId="7" borderId="55" xfId="1" applyNumberFormat="1" applyFill="1" applyBorder="1" applyAlignment="1" applyProtection="1">
      <alignment horizontal="center" vertical="center"/>
      <protection locked="0"/>
    </xf>
    <xf numFmtId="4" fontId="1" fillId="4" borderId="56" xfId="1" applyNumberFormat="1" applyFill="1" applyBorder="1" applyAlignment="1" applyProtection="1">
      <alignment horizontal="right" vertical="center"/>
      <protection hidden="1"/>
    </xf>
    <xf numFmtId="1" fontId="6" fillId="0" borderId="58" xfId="1" applyNumberFormat="1" applyFont="1" applyFill="1" applyBorder="1" applyAlignment="1" applyProtection="1">
      <alignment horizontal="center" vertical="center"/>
      <protection hidden="1"/>
    </xf>
    <xf numFmtId="49" fontId="1" fillId="7" borderId="54" xfId="1" applyNumberFormat="1" applyFont="1" applyFill="1" applyBorder="1" applyAlignment="1" applyProtection="1">
      <alignment wrapText="1"/>
      <protection locked="0"/>
    </xf>
    <xf numFmtId="4" fontId="1" fillId="4" borderId="83" xfId="1" applyNumberFormat="1" applyFill="1" applyBorder="1" applyAlignment="1" applyProtection="1">
      <alignment horizontal="right" vertical="center"/>
      <protection hidden="1"/>
    </xf>
    <xf numFmtId="4" fontId="1" fillId="7" borderId="59" xfId="1" applyNumberFormat="1" applyFill="1" applyBorder="1" applyAlignment="1" applyProtection="1">
      <alignment horizontal="right" vertical="center"/>
      <protection locked="0"/>
    </xf>
    <xf numFmtId="170" fontId="1" fillId="7" borderId="59" xfId="1" applyNumberFormat="1" applyFill="1" applyBorder="1" applyAlignment="1" applyProtection="1">
      <alignment horizontal="center" vertical="center"/>
      <protection locked="0"/>
    </xf>
    <xf numFmtId="49" fontId="1" fillId="7" borderId="61" xfId="1" applyNumberFormat="1" applyFill="1" applyBorder="1" applyAlignment="1" applyProtection="1">
      <alignment vertical="center" wrapText="1"/>
      <protection locked="0"/>
    </xf>
    <xf numFmtId="170" fontId="1" fillId="7" borderId="59" xfId="1" applyNumberFormat="1" applyFont="1" applyFill="1" applyBorder="1" applyAlignment="1" applyProtection="1">
      <alignment horizontal="center" vertical="center"/>
      <protection locked="0"/>
    </xf>
    <xf numFmtId="8" fontId="33" fillId="0" borderId="0" xfId="1" applyNumberFormat="1" applyFont="1" applyFill="1" applyBorder="1" applyAlignment="1" applyProtection="1">
      <alignment vertical="center"/>
      <protection hidden="1"/>
    </xf>
    <xf numFmtId="8" fontId="33" fillId="0" borderId="0" xfId="1" applyNumberFormat="1" applyFont="1" applyFill="1" applyBorder="1" applyAlignment="1" applyProtection="1">
      <alignment horizontal="left" vertical="center"/>
      <protection hidden="1"/>
    </xf>
    <xf numFmtId="0" fontId="33" fillId="0" borderId="0" xfId="1" applyFont="1" applyFill="1" applyBorder="1" applyAlignment="1" applyProtection="1">
      <alignment horizontal="left" vertical="center"/>
      <protection hidden="1"/>
    </xf>
    <xf numFmtId="0" fontId="1" fillId="0" borderId="16" xfId="1" applyFill="1" applyBorder="1" applyAlignment="1" applyProtection="1">
      <alignment vertical="center"/>
      <protection hidden="1"/>
    </xf>
    <xf numFmtId="49" fontId="1" fillId="7" borderId="88" xfId="1" applyNumberFormat="1" applyFill="1" applyBorder="1" applyAlignment="1" applyProtection="1">
      <alignment vertical="center" wrapText="1"/>
      <protection locked="0"/>
    </xf>
    <xf numFmtId="49" fontId="1" fillId="7" borderId="59" xfId="1" applyNumberFormat="1" applyFill="1" applyBorder="1" applyAlignment="1" applyProtection="1">
      <alignment vertical="center" wrapText="1"/>
      <protection locked="0"/>
    </xf>
    <xf numFmtId="1" fontId="6" fillId="0" borderId="63" xfId="1" applyNumberFormat="1" applyFont="1" applyFill="1" applyBorder="1" applyAlignment="1" applyProtection="1">
      <alignment horizontal="center" vertical="center"/>
      <protection hidden="1"/>
    </xf>
    <xf numFmtId="14" fontId="1" fillId="7" borderId="64" xfId="1" applyNumberFormat="1" applyFont="1" applyFill="1" applyBorder="1" applyAlignment="1" applyProtection="1">
      <alignment horizontal="left" vertical="center" wrapText="1"/>
      <protection locked="0"/>
    </xf>
    <xf numFmtId="49" fontId="1" fillId="7" borderId="81" xfId="1" applyNumberFormat="1" applyFill="1" applyBorder="1" applyAlignment="1" applyProtection="1">
      <alignment vertical="center" wrapText="1"/>
      <protection locked="0"/>
    </xf>
    <xf numFmtId="4" fontId="1" fillId="7" borderId="65" xfId="1" applyNumberFormat="1" applyFill="1" applyBorder="1" applyAlignment="1" applyProtection="1">
      <alignment horizontal="right" vertical="center"/>
      <protection locked="0"/>
    </xf>
    <xf numFmtId="170" fontId="1" fillId="7" borderId="65" xfId="1" applyNumberFormat="1" applyFill="1" applyBorder="1" applyAlignment="1" applyProtection="1">
      <alignment horizontal="center" vertical="center"/>
      <protection locked="0"/>
    </xf>
    <xf numFmtId="4" fontId="1" fillId="4" borderId="82" xfId="1" applyNumberFormat="1" applyFill="1" applyBorder="1" applyAlignment="1" applyProtection="1">
      <alignment horizontal="right" vertical="center"/>
      <protection hidden="1"/>
    </xf>
    <xf numFmtId="1" fontId="6" fillId="6" borderId="0" xfId="1" applyNumberFormat="1" applyFont="1" applyFill="1" applyBorder="1" applyAlignment="1" applyProtection="1">
      <alignment horizontal="center" vertical="center"/>
      <protection hidden="1"/>
    </xf>
    <xf numFmtId="14" fontId="1" fillId="6" borderId="0" xfId="1" applyNumberFormat="1" applyFont="1" applyFill="1" applyBorder="1" applyAlignment="1" applyProtection="1">
      <alignment horizontal="left" vertical="center" wrapText="1"/>
      <protection hidden="1"/>
    </xf>
    <xf numFmtId="49" fontId="1" fillId="6" borderId="0" xfId="1" applyNumberFormat="1" applyFill="1" applyBorder="1" applyAlignment="1" applyProtection="1">
      <alignment vertical="center" wrapText="1"/>
      <protection hidden="1"/>
    </xf>
    <xf numFmtId="4" fontId="1" fillId="6" borderId="35" xfId="1" applyNumberFormat="1" applyFill="1" applyBorder="1" applyAlignment="1" applyProtection="1">
      <alignment horizontal="right" vertical="center"/>
      <protection hidden="1"/>
    </xf>
    <xf numFmtId="4" fontId="1" fillId="6" borderId="0" xfId="1" applyNumberFormat="1" applyFill="1" applyBorder="1" applyAlignment="1" applyProtection="1">
      <alignment horizontal="right" vertical="center"/>
      <protection hidden="1"/>
    </xf>
    <xf numFmtId="170" fontId="1" fillId="6" borderId="0" xfId="1" applyNumberForma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right" vertical="center"/>
      <protection hidden="1"/>
    </xf>
    <xf numFmtId="4" fontId="6" fillId="0" borderId="67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27" fillId="0" borderId="0" xfId="1" applyFont="1" applyFill="1" applyBorder="1" applyAlignment="1" applyProtection="1">
      <alignment vertical="center"/>
      <protection hidden="1"/>
    </xf>
    <xf numFmtId="0" fontId="31" fillId="0" borderId="0" xfId="1" applyFont="1" applyAlignment="1" applyProtection="1">
      <alignment horizontal="center" vertical="top"/>
      <protection hidden="1"/>
    </xf>
    <xf numFmtId="0" fontId="1" fillId="0" borderId="0" xfId="1" applyFont="1" applyAlignment="1" applyProtection="1">
      <alignment horizontal="left" vertical="center" wrapText="1"/>
      <protection hidden="1"/>
    </xf>
    <xf numFmtId="0" fontId="14" fillId="0" borderId="0" xfId="1" applyFont="1" applyAlignment="1" applyProtection="1">
      <alignment horizontal="left" vertical="center"/>
      <protection hidden="1"/>
    </xf>
    <xf numFmtId="4" fontId="27" fillId="0" borderId="0" xfId="1" applyNumberFormat="1" applyFont="1" applyFill="1" applyBorder="1" applyAlignment="1" applyProtection="1">
      <alignment horizontal="right" vertical="center"/>
      <protection hidden="1"/>
    </xf>
    <xf numFmtId="0" fontId="14" fillId="0" borderId="0" xfId="1" applyFont="1" applyAlignment="1" applyProtection="1">
      <alignment horizontal="left" vertical="top" wrapText="1"/>
      <protection hidden="1"/>
    </xf>
    <xf numFmtId="0" fontId="14" fillId="0" borderId="0" xfId="1" applyFont="1" applyAlignment="1" applyProtection="1">
      <alignment horizontal="left" vertical="center" wrapText="1"/>
      <protection hidden="1"/>
    </xf>
    <xf numFmtId="0" fontId="27" fillId="0" borderId="0" xfId="1" applyFont="1" applyFill="1" applyBorder="1" applyAlignment="1" applyProtection="1">
      <alignment horizontal="center" vertical="center"/>
      <protection hidden="1"/>
    </xf>
    <xf numFmtId="0" fontId="27" fillId="0" borderId="0" xfId="1" applyFont="1" applyFill="1" applyBorder="1" applyAlignment="1" applyProtection="1">
      <alignment horizontal="left" vertical="center"/>
      <protection hidden="1"/>
    </xf>
    <xf numFmtId="0" fontId="32" fillId="6" borderId="0" xfId="1" applyFont="1" applyFill="1"/>
    <xf numFmtId="0" fontId="34" fillId="6" borderId="0" xfId="1" applyFont="1" applyFill="1"/>
    <xf numFmtId="0" fontId="1" fillId="6" borderId="0" xfId="1" applyFill="1"/>
    <xf numFmtId="0" fontId="1" fillId="0" borderId="0" xfId="1"/>
    <xf numFmtId="0" fontId="6" fillId="6" borderId="0" xfId="1" applyFont="1" applyFill="1"/>
    <xf numFmtId="0" fontId="1" fillId="6" borderId="0" xfId="1" applyFont="1" applyFill="1"/>
  </cellXfs>
  <cellStyles count="3">
    <cellStyle name="Prozent 2" xfId="2"/>
    <cellStyle name="Standard" xfId="0" builtinId="0"/>
    <cellStyle name="Standard 2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6</xdr:row>
      <xdr:rowOff>0</xdr:rowOff>
    </xdr:from>
    <xdr:to>
      <xdr:col>15</xdr:col>
      <xdr:colOff>174813</xdr:colOff>
      <xdr:row>9</xdr:row>
      <xdr:rowOff>86846</xdr:rowOff>
    </xdr:to>
    <xdr:sp macro="" textlink="">
      <xdr:nvSpPr>
        <xdr:cNvPr id="2" name="Textfeld 1"/>
        <xdr:cNvSpPr txBox="1"/>
      </xdr:nvSpPr>
      <xdr:spPr>
        <a:xfrm>
          <a:off x="10810875" y="1066800"/>
          <a:ext cx="2813238" cy="782171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12</xdr:col>
      <xdr:colOff>412938</xdr:colOff>
      <xdr:row>9</xdr:row>
      <xdr:rowOff>123825</xdr:rowOff>
    </xdr:to>
    <xdr:sp macro="" textlink="">
      <xdr:nvSpPr>
        <xdr:cNvPr id="2" name="Textfeld 1"/>
        <xdr:cNvSpPr txBox="1"/>
      </xdr:nvSpPr>
      <xdr:spPr>
        <a:xfrm>
          <a:off x="8724900" y="971550"/>
          <a:ext cx="2813238" cy="800100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12</xdr:col>
      <xdr:colOff>222438</xdr:colOff>
      <xdr:row>9</xdr:row>
      <xdr:rowOff>123825</xdr:rowOff>
    </xdr:to>
    <xdr:sp macro="" textlink="">
      <xdr:nvSpPr>
        <xdr:cNvPr id="2" name="Textfeld 1"/>
        <xdr:cNvSpPr txBox="1"/>
      </xdr:nvSpPr>
      <xdr:spPr>
        <a:xfrm>
          <a:off x="8724900" y="971550"/>
          <a:ext cx="2813238" cy="800100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14</xdr:col>
      <xdr:colOff>70038</xdr:colOff>
      <xdr:row>8</xdr:row>
      <xdr:rowOff>142875</xdr:rowOff>
    </xdr:to>
    <xdr:sp macro="" textlink="">
      <xdr:nvSpPr>
        <xdr:cNvPr id="2" name="Textfeld 1"/>
        <xdr:cNvSpPr txBox="1"/>
      </xdr:nvSpPr>
      <xdr:spPr>
        <a:xfrm>
          <a:off x="10134600" y="971550"/>
          <a:ext cx="2813238" cy="819150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generator_Mittelabrufe_v2408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 FE"/>
      <sheetName val="Deckblatt GU"/>
      <sheetName val="Deckblatt FhG"/>
      <sheetName val="Personal FE"/>
      <sheetName val="Personal GU"/>
      <sheetName val="Personal FhG"/>
      <sheetName val="Material"/>
      <sheetName val="Fremdleistungen"/>
      <sheetName val="Instrumente und Ausrüstung"/>
      <sheetName val="Dienstreisen"/>
      <sheetName val="Export"/>
    </sheetNames>
    <definedNames>
      <definedName name="Export_FE_Klicken"/>
      <definedName name="Export_FhG_Klicken"/>
      <definedName name="Export_GU_Klic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DeckblattGU">
    <pageSetUpPr fitToPage="1"/>
  </sheetPr>
  <dimension ref="A1:T147"/>
  <sheetViews>
    <sheetView showGridLines="0" showRowColHeaders="0" tabSelected="1" zoomScaleNormal="100" workbookViewId="0">
      <selection activeCell="I7" sqref="I7"/>
    </sheetView>
  </sheetViews>
  <sheetFormatPr baseColWidth="10" defaultRowHeight="12.75" x14ac:dyDescent="0.2"/>
  <cols>
    <col min="1" max="2" width="3.28515625" style="3" customWidth="1"/>
    <col min="3" max="3" width="10.7109375" style="3" customWidth="1"/>
    <col min="4" max="4" width="2.28515625" style="3" customWidth="1"/>
    <col min="5" max="5" width="1.7109375" style="3" customWidth="1"/>
    <col min="6" max="6" width="9.140625" style="3" customWidth="1"/>
    <col min="7" max="7" width="16.42578125" style="3" customWidth="1"/>
    <col min="8" max="8" width="1.42578125" style="3" customWidth="1"/>
    <col min="9" max="9" width="15.7109375" style="3" customWidth="1"/>
    <col min="10" max="10" width="9.140625" style="3" customWidth="1"/>
    <col min="11" max="11" width="1.28515625" style="3" customWidth="1"/>
    <col min="12" max="12" width="15.7109375" style="3" customWidth="1"/>
    <col min="13" max="13" width="0.7109375" style="3" customWidth="1"/>
    <col min="14" max="14" width="2.28515625" style="3" customWidth="1"/>
    <col min="15" max="15" width="10.7109375" style="3" customWidth="1"/>
    <col min="16" max="16" width="3.28515625" style="3" customWidth="1"/>
    <col min="17" max="17" width="10.7109375" style="3" customWidth="1"/>
    <col min="18" max="20" width="13" style="3" customWidth="1"/>
    <col min="21" max="16384" width="11.42578125" style="3"/>
  </cols>
  <sheetData>
    <row r="1" spans="2:20" ht="13.5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20" ht="14.1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 t="s">
        <v>29</v>
      </c>
    </row>
    <row r="3" spans="2:20" ht="13.5" thickBot="1" x14ac:dyDescent="0.25"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1"/>
    </row>
    <row r="4" spans="2:20" ht="5.0999999999999996" customHeight="1" thickTop="1" x14ac:dyDescent="0.2">
      <c r="B4" s="7"/>
      <c r="C4" s="12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95"/>
      <c r="P4" s="11"/>
    </row>
    <row r="5" spans="2:20" ht="38.25" customHeight="1" x14ac:dyDescent="0.2">
      <c r="B5" s="7"/>
      <c r="C5" s="18"/>
      <c r="D5" s="19" t="s">
        <v>0</v>
      </c>
      <c r="E5" s="96"/>
      <c r="F5" s="96"/>
      <c r="G5" s="96"/>
      <c r="H5" s="96"/>
      <c r="I5" s="96"/>
      <c r="J5" s="96"/>
      <c r="K5" s="96"/>
      <c r="L5" s="96"/>
      <c r="M5" s="96"/>
      <c r="N5" s="97"/>
      <c r="O5" s="20"/>
      <c r="P5" s="11"/>
      <c r="R5" s="98" t="s">
        <v>30</v>
      </c>
      <c r="S5" s="99"/>
      <c r="T5" s="100"/>
    </row>
    <row r="6" spans="2:20" ht="5.0999999999999996" customHeight="1" thickBot="1" x14ac:dyDescent="0.25">
      <c r="B6" s="7"/>
      <c r="C6" s="12"/>
      <c r="D6" s="21"/>
      <c r="E6" s="22"/>
      <c r="F6" s="23"/>
      <c r="G6" s="23"/>
      <c r="H6" s="23"/>
      <c r="I6" s="23"/>
      <c r="J6" s="23"/>
      <c r="K6" s="23"/>
      <c r="L6" s="23"/>
      <c r="M6" s="24"/>
      <c r="N6" s="101"/>
      <c r="O6" s="20"/>
      <c r="P6" s="11"/>
      <c r="R6" s="102"/>
      <c r="S6" s="103"/>
      <c r="T6" s="104"/>
    </row>
    <row r="7" spans="2:20" ht="15.75" customHeight="1" thickBot="1" x14ac:dyDescent="0.25">
      <c r="B7" s="7"/>
      <c r="C7" s="12"/>
      <c r="D7" s="21"/>
      <c r="E7" s="26"/>
      <c r="F7" s="27" t="s">
        <v>1</v>
      </c>
      <c r="G7" s="27"/>
      <c r="H7" s="27"/>
      <c r="I7" s="28"/>
      <c r="J7" s="29"/>
      <c r="K7" s="29"/>
      <c r="L7" s="29"/>
      <c r="M7" s="105"/>
      <c r="N7" s="35"/>
      <c r="O7" s="20"/>
      <c r="P7" s="11"/>
      <c r="R7" s="102"/>
      <c r="S7" s="103"/>
      <c r="T7" s="104"/>
    </row>
    <row r="8" spans="2:20" ht="5.0999999999999996" customHeight="1" x14ac:dyDescent="0.2">
      <c r="B8" s="7"/>
      <c r="C8" s="12"/>
      <c r="D8" s="21"/>
      <c r="E8" s="31"/>
      <c r="F8" s="32"/>
      <c r="G8" s="32"/>
      <c r="H8" s="32"/>
      <c r="I8" s="33"/>
      <c r="J8" s="33"/>
      <c r="K8" s="33"/>
      <c r="L8" s="33"/>
      <c r="M8" s="34"/>
      <c r="N8" s="35"/>
      <c r="O8" s="20"/>
      <c r="P8" s="11"/>
      <c r="R8" s="102"/>
      <c r="S8" s="103"/>
      <c r="T8" s="104"/>
    </row>
    <row r="9" spans="2:20" ht="9.9499999999999993" customHeight="1" x14ac:dyDescent="0.2">
      <c r="B9" s="7"/>
      <c r="C9" s="12"/>
      <c r="D9" s="21"/>
      <c r="E9" s="36"/>
      <c r="F9" s="27"/>
      <c r="G9" s="27"/>
      <c r="H9" s="27"/>
      <c r="I9" s="37"/>
      <c r="J9" s="37"/>
      <c r="K9" s="37"/>
      <c r="L9" s="37"/>
      <c r="M9" s="37"/>
      <c r="N9" s="35"/>
      <c r="O9" s="20"/>
      <c r="P9" s="11"/>
      <c r="R9" s="102"/>
      <c r="S9" s="103"/>
      <c r="T9" s="104"/>
    </row>
    <row r="10" spans="2:20" ht="5.0999999999999996" customHeight="1" thickBot="1" x14ac:dyDescent="0.25">
      <c r="B10" s="7"/>
      <c r="C10" s="12"/>
      <c r="D10" s="21"/>
      <c r="E10" s="22"/>
      <c r="F10" s="23"/>
      <c r="G10" s="23"/>
      <c r="H10" s="23"/>
      <c r="I10" s="23"/>
      <c r="J10" s="23"/>
      <c r="K10" s="23"/>
      <c r="L10" s="23"/>
      <c r="M10" s="24"/>
      <c r="N10" s="101"/>
      <c r="O10" s="20"/>
      <c r="P10" s="11"/>
      <c r="R10" s="102"/>
      <c r="S10" s="103"/>
      <c r="T10" s="104"/>
    </row>
    <row r="11" spans="2:20" ht="15.75" customHeight="1" thickBot="1" x14ac:dyDescent="0.25">
      <c r="B11" s="7"/>
      <c r="C11" s="12"/>
      <c r="D11" s="21"/>
      <c r="E11" s="26"/>
      <c r="F11" s="27" t="s">
        <v>2</v>
      </c>
      <c r="G11" s="27"/>
      <c r="H11" s="27"/>
      <c r="I11" s="28"/>
      <c r="J11" s="29"/>
      <c r="K11" s="29"/>
      <c r="L11" s="30"/>
      <c r="M11" s="105"/>
      <c r="N11" s="106"/>
      <c r="O11" s="20"/>
      <c r="P11" s="11"/>
      <c r="R11" s="102"/>
      <c r="S11" s="103"/>
      <c r="T11" s="104"/>
    </row>
    <row r="12" spans="2:20" ht="5.0999999999999996" customHeight="1" x14ac:dyDescent="0.2">
      <c r="B12" s="7"/>
      <c r="C12" s="12"/>
      <c r="D12" s="21"/>
      <c r="E12" s="31"/>
      <c r="F12" s="32"/>
      <c r="G12" s="32"/>
      <c r="H12" s="32"/>
      <c r="I12" s="33"/>
      <c r="J12" s="33"/>
      <c r="K12" s="33"/>
      <c r="L12" s="33"/>
      <c r="M12" s="34"/>
      <c r="N12" s="35"/>
      <c r="O12" s="20"/>
      <c r="P12" s="11"/>
      <c r="R12" s="102"/>
      <c r="S12" s="103"/>
      <c r="T12" s="104"/>
    </row>
    <row r="13" spans="2:20" ht="9.9499999999999993" customHeight="1" x14ac:dyDescent="0.2">
      <c r="B13" s="7"/>
      <c r="C13" s="12"/>
      <c r="D13" s="21"/>
      <c r="E13" s="36"/>
      <c r="F13" s="27"/>
      <c r="G13" s="27"/>
      <c r="H13" s="27"/>
      <c r="I13" s="37"/>
      <c r="J13" s="37"/>
      <c r="K13" s="37"/>
      <c r="L13" s="37"/>
      <c r="M13" s="37"/>
      <c r="N13" s="35"/>
      <c r="O13" s="20"/>
      <c r="P13" s="11"/>
      <c r="R13" s="102"/>
      <c r="S13" s="103"/>
      <c r="T13" s="104"/>
    </row>
    <row r="14" spans="2:20" ht="5.0999999999999996" customHeight="1" thickBot="1" x14ac:dyDescent="0.25">
      <c r="B14" s="7"/>
      <c r="C14" s="12"/>
      <c r="D14" s="21"/>
      <c r="E14" s="22"/>
      <c r="F14" s="38"/>
      <c r="G14" s="38"/>
      <c r="H14" s="38"/>
      <c r="I14" s="23"/>
      <c r="J14" s="107"/>
      <c r="K14" s="107"/>
      <c r="L14" s="107"/>
      <c r="M14" s="24"/>
      <c r="N14" s="101"/>
      <c r="O14" s="20"/>
      <c r="P14" s="11"/>
      <c r="R14" s="102"/>
      <c r="S14" s="103"/>
      <c r="T14" s="104"/>
    </row>
    <row r="15" spans="2:20" ht="16.5" customHeight="1" thickBot="1" x14ac:dyDescent="0.25">
      <c r="B15" s="7"/>
      <c r="C15" s="12"/>
      <c r="D15" s="21"/>
      <c r="E15" s="26"/>
      <c r="F15" s="27" t="s">
        <v>3</v>
      </c>
      <c r="G15" s="27"/>
      <c r="H15" s="27"/>
      <c r="I15" s="28"/>
      <c r="J15" s="29"/>
      <c r="K15" s="29"/>
      <c r="L15" s="30"/>
      <c r="M15" s="105"/>
      <c r="N15" s="35"/>
      <c r="O15" s="20"/>
      <c r="P15" s="11"/>
      <c r="R15" s="102"/>
      <c r="S15" s="103"/>
      <c r="T15" s="104"/>
    </row>
    <row r="16" spans="2:20" ht="5.0999999999999996" customHeight="1" x14ac:dyDescent="0.2">
      <c r="B16" s="7"/>
      <c r="C16" s="12"/>
      <c r="D16" s="21"/>
      <c r="E16" s="31"/>
      <c r="F16" s="32"/>
      <c r="G16" s="32"/>
      <c r="H16" s="32"/>
      <c r="I16" s="33"/>
      <c r="J16" s="33"/>
      <c r="K16" s="33"/>
      <c r="L16" s="33"/>
      <c r="M16" s="34"/>
      <c r="N16" s="35"/>
      <c r="O16" s="20"/>
      <c r="P16" s="11"/>
      <c r="R16" s="102"/>
      <c r="S16" s="103"/>
      <c r="T16" s="104"/>
    </row>
    <row r="17" spans="2:20" ht="9.9499999999999993" customHeight="1" x14ac:dyDescent="0.2">
      <c r="B17" s="7"/>
      <c r="C17" s="12"/>
      <c r="D17" s="21"/>
      <c r="E17" s="36"/>
      <c r="F17" s="27"/>
      <c r="G17" s="27"/>
      <c r="H17" s="27"/>
      <c r="I17" s="37"/>
      <c r="J17" s="37"/>
      <c r="K17" s="37"/>
      <c r="L17" s="37"/>
      <c r="M17" s="37"/>
      <c r="N17" s="35"/>
      <c r="O17" s="20"/>
      <c r="P17" s="11"/>
      <c r="R17" s="102"/>
      <c r="S17" s="103"/>
      <c r="T17" s="104"/>
    </row>
    <row r="18" spans="2:20" ht="5.0999999999999996" customHeight="1" thickBot="1" x14ac:dyDescent="0.25">
      <c r="B18" s="7"/>
      <c r="C18" s="12"/>
      <c r="D18" s="21"/>
      <c r="E18" s="22"/>
      <c r="F18" s="38"/>
      <c r="G18" s="38"/>
      <c r="H18" s="38"/>
      <c r="I18" s="39"/>
      <c r="J18" s="39"/>
      <c r="K18" s="39"/>
      <c r="L18" s="39"/>
      <c r="M18" s="40"/>
      <c r="N18" s="108"/>
      <c r="O18" s="20"/>
      <c r="P18" s="11"/>
      <c r="R18" s="102"/>
      <c r="S18" s="103"/>
      <c r="T18" s="104"/>
    </row>
    <row r="19" spans="2:20" ht="16.5" customHeight="1" thickBot="1" x14ac:dyDescent="0.25">
      <c r="B19" s="7"/>
      <c r="C19" s="12"/>
      <c r="D19" s="21"/>
      <c r="E19" s="26"/>
      <c r="F19" s="27" t="s">
        <v>4</v>
      </c>
      <c r="G19" s="27"/>
      <c r="H19" s="27"/>
      <c r="I19" s="109"/>
      <c r="J19" s="110" t="s">
        <v>5</v>
      </c>
      <c r="K19" s="111"/>
      <c r="L19" s="111"/>
      <c r="M19" s="112"/>
      <c r="N19" s="35"/>
      <c r="O19" s="20"/>
      <c r="P19" s="11"/>
      <c r="R19" s="102"/>
      <c r="S19" s="103"/>
      <c r="T19" s="104"/>
    </row>
    <row r="20" spans="2:20" ht="5.0999999999999996" customHeight="1" x14ac:dyDescent="0.2">
      <c r="B20" s="7"/>
      <c r="C20" s="12"/>
      <c r="D20" s="21"/>
      <c r="E20" s="31"/>
      <c r="F20" s="32"/>
      <c r="G20" s="32"/>
      <c r="H20" s="32"/>
      <c r="I20" s="33"/>
      <c r="J20" s="33"/>
      <c r="K20" s="33"/>
      <c r="L20" s="33"/>
      <c r="M20" s="34"/>
      <c r="N20" s="35"/>
      <c r="O20" s="20"/>
      <c r="P20" s="11"/>
      <c r="R20" s="102"/>
      <c r="S20" s="103"/>
      <c r="T20" s="104"/>
    </row>
    <row r="21" spans="2:20" ht="9.9499999999999993" customHeight="1" x14ac:dyDescent="0.2">
      <c r="B21" s="7"/>
      <c r="C21" s="12"/>
      <c r="D21" s="21"/>
      <c r="E21" s="36"/>
      <c r="F21" s="27"/>
      <c r="G21" s="27"/>
      <c r="H21" s="27"/>
      <c r="I21" s="37"/>
      <c r="J21" s="37"/>
      <c r="K21" s="37"/>
      <c r="L21" s="37"/>
      <c r="M21" s="37"/>
      <c r="N21" s="35"/>
      <c r="O21" s="20"/>
      <c r="P21" s="11"/>
      <c r="R21" s="102"/>
      <c r="S21" s="103"/>
      <c r="T21" s="104"/>
    </row>
    <row r="22" spans="2:20" ht="5.0999999999999996" customHeight="1" thickBot="1" x14ac:dyDescent="0.25">
      <c r="B22" s="7"/>
      <c r="C22" s="12"/>
      <c r="D22" s="21"/>
      <c r="E22" s="22"/>
      <c r="F22" s="38"/>
      <c r="G22" s="38"/>
      <c r="H22" s="38"/>
      <c r="I22" s="39"/>
      <c r="J22" s="39"/>
      <c r="K22" s="39"/>
      <c r="L22" s="39"/>
      <c r="M22" s="40"/>
      <c r="N22" s="108"/>
      <c r="O22" s="20"/>
      <c r="P22" s="11"/>
      <c r="R22" s="102"/>
      <c r="S22" s="103"/>
      <c r="T22" s="104"/>
    </row>
    <row r="23" spans="2:20" ht="15.75" customHeight="1" thickBot="1" x14ac:dyDescent="0.25">
      <c r="B23" s="7"/>
      <c r="C23" s="12"/>
      <c r="D23" s="21"/>
      <c r="E23" s="26"/>
      <c r="F23" s="27" t="s">
        <v>6</v>
      </c>
      <c r="G23" s="27"/>
      <c r="H23" s="113"/>
      <c r="I23" s="114"/>
      <c r="J23" s="115" t="s">
        <v>7</v>
      </c>
      <c r="K23" s="116"/>
      <c r="L23" s="114"/>
      <c r="M23" s="112"/>
      <c r="N23" s="35"/>
      <c r="O23" s="20"/>
      <c r="P23" s="11"/>
      <c r="R23" s="102"/>
      <c r="S23" s="103"/>
      <c r="T23" s="104"/>
    </row>
    <row r="24" spans="2:20" ht="5.0999999999999996" customHeight="1" x14ac:dyDescent="0.2">
      <c r="B24" s="7"/>
      <c r="C24" s="12"/>
      <c r="D24" s="21"/>
      <c r="E24" s="31"/>
      <c r="F24" s="32"/>
      <c r="G24" s="32"/>
      <c r="H24" s="32"/>
      <c r="I24" s="33"/>
      <c r="J24" s="33"/>
      <c r="K24" s="33"/>
      <c r="L24" s="33"/>
      <c r="M24" s="34"/>
      <c r="N24" s="35"/>
      <c r="O24" s="20"/>
      <c r="P24" s="11"/>
      <c r="R24" s="102"/>
      <c r="S24" s="103"/>
      <c r="T24" s="104"/>
    </row>
    <row r="25" spans="2:20" ht="9.9499999999999993" customHeight="1" x14ac:dyDescent="0.2">
      <c r="B25" s="7"/>
      <c r="C25" s="12"/>
      <c r="D25" s="21"/>
      <c r="E25" s="36"/>
      <c r="F25" s="27"/>
      <c r="G25" s="27"/>
      <c r="H25" s="27"/>
      <c r="I25" s="37"/>
      <c r="J25" s="37"/>
      <c r="K25" s="37"/>
      <c r="L25" s="37"/>
      <c r="M25" s="37"/>
      <c r="N25" s="35"/>
      <c r="O25" s="20"/>
      <c r="P25" s="11"/>
      <c r="R25" s="117"/>
      <c r="S25" s="118"/>
      <c r="T25" s="119"/>
    </row>
    <row r="26" spans="2:20" ht="5.0999999999999996" customHeight="1" thickBot="1" x14ac:dyDescent="0.25">
      <c r="B26" s="7"/>
      <c r="C26" s="12"/>
      <c r="D26" s="21"/>
      <c r="E26" s="22"/>
      <c r="F26" s="38"/>
      <c r="G26" s="38"/>
      <c r="H26" s="38"/>
      <c r="I26" s="23"/>
      <c r="J26" s="23"/>
      <c r="K26" s="23"/>
      <c r="L26" s="23"/>
      <c r="M26" s="24"/>
      <c r="N26" s="101"/>
      <c r="O26" s="20"/>
      <c r="P26" s="11"/>
    </row>
    <row r="27" spans="2:20" ht="15.75" customHeight="1" thickBot="1" x14ac:dyDescent="0.25">
      <c r="B27" s="7"/>
      <c r="C27" s="12"/>
      <c r="D27" s="21"/>
      <c r="E27" s="26"/>
      <c r="F27" s="120" t="s">
        <v>31</v>
      </c>
      <c r="G27" s="120"/>
      <c r="H27" s="27"/>
      <c r="I27" s="121"/>
      <c r="J27" s="115"/>
      <c r="K27" s="27"/>
      <c r="L27" s="17"/>
      <c r="M27" s="122"/>
      <c r="N27" s="25"/>
      <c r="O27" s="20"/>
      <c r="P27" s="11"/>
    </row>
    <row r="28" spans="2:20" ht="5.0999999999999996" customHeight="1" x14ac:dyDescent="0.2">
      <c r="B28" s="7"/>
      <c r="C28" s="12"/>
      <c r="D28" s="21"/>
      <c r="E28" s="31"/>
      <c r="F28" s="32"/>
      <c r="G28" s="32"/>
      <c r="H28" s="32"/>
      <c r="I28" s="42"/>
      <c r="J28" s="43"/>
      <c r="K28" s="43"/>
      <c r="L28" s="43"/>
      <c r="M28" s="123"/>
      <c r="N28" s="25"/>
      <c r="O28" s="20"/>
      <c r="P28" s="11"/>
    </row>
    <row r="29" spans="2:20" ht="16.5" thickBot="1" x14ac:dyDescent="0.25">
      <c r="B29" s="7"/>
      <c r="C29" s="12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20"/>
      <c r="P29" s="11"/>
    </row>
    <row r="30" spans="2:20" ht="14.25" thickTop="1" thickBot="1" x14ac:dyDescent="0.25">
      <c r="B30" s="7"/>
      <c r="C30" s="1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16"/>
      <c r="P30" s="11"/>
    </row>
    <row r="31" spans="2:20" ht="13.5" thickTop="1" x14ac:dyDescent="0.2">
      <c r="B31" s="7"/>
      <c r="C31" s="12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6"/>
      <c r="P31" s="11"/>
    </row>
    <row r="32" spans="2:20" ht="15.75" x14ac:dyDescent="0.2">
      <c r="B32" s="7"/>
      <c r="C32" s="12"/>
      <c r="D32" s="48" t="s">
        <v>32</v>
      </c>
      <c r="E32" s="49"/>
      <c r="F32" s="49"/>
      <c r="G32" s="49"/>
      <c r="H32" s="49"/>
      <c r="I32" s="49"/>
      <c r="J32" s="49"/>
      <c r="K32" s="49"/>
      <c r="L32" s="49"/>
      <c r="M32" s="49"/>
      <c r="N32" s="50"/>
      <c r="O32" s="16"/>
      <c r="P32" s="11"/>
    </row>
    <row r="33" spans="2:18" ht="18.75" customHeight="1" x14ac:dyDescent="0.2">
      <c r="B33" s="7"/>
      <c r="C33" s="12"/>
      <c r="D33" s="21"/>
      <c r="E33" s="124" t="s">
        <v>8</v>
      </c>
      <c r="F33" s="125"/>
      <c r="G33" s="125"/>
      <c r="H33" s="51"/>
      <c r="I33" s="51" t="s">
        <v>33</v>
      </c>
      <c r="J33" s="41" t="s">
        <v>9</v>
      </c>
      <c r="K33" s="27"/>
      <c r="L33" s="52" t="s">
        <v>10</v>
      </c>
      <c r="N33" s="25"/>
      <c r="O33" s="16"/>
      <c r="P33" s="11"/>
    </row>
    <row r="34" spans="2:18" ht="5.0999999999999996" customHeight="1" thickBot="1" x14ac:dyDescent="0.25">
      <c r="B34" s="7"/>
      <c r="C34" s="12"/>
      <c r="D34" s="21"/>
      <c r="E34" s="126"/>
      <c r="F34" s="126"/>
      <c r="G34" s="127"/>
      <c r="H34" s="27"/>
      <c r="I34" s="36"/>
      <c r="J34" s="36"/>
      <c r="K34" s="36"/>
      <c r="L34" s="36"/>
      <c r="N34" s="25"/>
      <c r="O34" s="16"/>
      <c r="P34" s="11"/>
    </row>
    <row r="35" spans="2:18" ht="17.45" customHeight="1" thickBot="1" x14ac:dyDescent="0.25">
      <c r="B35" s="7"/>
      <c r="C35" s="128"/>
      <c r="D35" s="21"/>
      <c r="E35" s="53" t="s">
        <v>11</v>
      </c>
      <c r="F35" s="54"/>
      <c r="G35" s="54"/>
      <c r="H35" s="1"/>
      <c r="I35" s="55">
        <f ca="1">IFERROR(INDIRECT("'" &amp; Export!$A$23 &amp; "'!$H$209"),0)</f>
        <v>0</v>
      </c>
      <c r="J35" s="56"/>
      <c r="K35" s="56"/>
      <c r="L35" s="55">
        <f ca="1">I19*I35</f>
        <v>0</v>
      </c>
      <c r="N35" s="25"/>
      <c r="O35" s="16"/>
      <c r="P35" s="11"/>
      <c r="R35" s="129"/>
    </row>
    <row r="36" spans="2:18" ht="5.0999999999999996" customHeight="1" thickBot="1" x14ac:dyDescent="0.25">
      <c r="B36" s="7"/>
      <c r="C36" s="12"/>
      <c r="D36" s="21"/>
      <c r="E36" s="53"/>
      <c r="F36" s="54"/>
      <c r="G36" s="54"/>
      <c r="H36" s="1"/>
      <c r="I36" s="57"/>
      <c r="J36" s="56"/>
      <c r="K36" s="56"/>
      <c r="L36" s="56"/>
      <c r="N36" s="25"/>
      <c r="O36" s="16"/>
      <c r="P36" s="11"/>
    </row>
    <row r="37" spans="2:18" ht="17.45" customHeight="1" thickBot="1" x14ac:dyDescent="0.25">
      <c r="B37" s="7"/>
      <c r="C37" s="12"/>
      <c r="D37" s="21"/>
      <c r="E37" s="53" t="s">
        <v>12</v>
      </c>
      <c r="F37" s="54"/>
      <c r="G37" s="54"/>
      <c r="H37" s="1"/>
      <c r="I37" s="55">
        <f>Material!G209</f>
        <v>0</v>
      </c>
      <c r="J37" s="56"/>
      <c r="K37" s="56"/>
      <c r="L37" s="55">
        <f>I19*I37</f>
        <v>0</v>
      </c>
      <c r="N37" s="25"/>
      <c r="O37" s="16"/>
      <c r="P37" s="11"/>
      <c r="R37" s="58"/>
    </row>
    <row r="38" spans="2:18" ht="5.0999999999999996" customHeight="1" thickBot="1" x14ac:dyDescent="0.25">
      <c r="B38" s="7"/>
      <c r="C38" s="12"/>
      <c r="D38" s="21"/>
      <c r="E38" s="53"/>
      <c r="F38" s="54"/>
      <c r="G38" s="54"/>
      <c r="H38" s="1"/>
      <c r="I38" s="59"/>
      <c r="J38" s="56"/>
      <c r="K38" s="56"/>
      <c r="L38" s="56"/>
      <c r="N38" s="25"/>
      <c r="O38" s="16"/>
      <c r="P38" s="11"/>
    </row>
    <row r="39" spans="2:18" ht="17.45" customHeight="1" thickBot="1" x14ac:dyDescent="0.25">
      <c r="B39" s="7"/>
      <c r="C39" s="12"/>
      <c r="D39" s="21"/>
      <c r="E39" s="53" t="s">
        <v>13</v>
      </c>
      <c r="F39" s="54"/>
      <c r="G39" s="54"/>
      <c r="H39" s="130"/>
      <c r="I39" s="55">
        <f>Fremdleistungen!G209</f>
        <v>0</v>
      </c>
      <c r="J39" s="56"/>
      <c r="K39" s="56"/>
      <c r="L39" s="55">
        <f>I19*I39</f>
        <v>0</v>
      </c>
      <c r="N39" s="25"/>
      <c r="O39" s="16"/>
      <c r="P39" s="11"/>
    </row>
    <row r="40" spans="2:18" ht="5.0999999999999996" customHeight="1" thickBot="1" x14ac:dyDescent="0.25">
      <c r="B40" s="7"/>
      <c r="C40" s="12"/>
      <c r="D40" s="21"/>
      <c r="E40" s="53"/>
      <c r="F40" s="54"/>
      <c r="G40" s="54"/>
      <c r="H40" s="2"/>
      <c r="I40" s="59"/>
      <c r="J40" s="56"/>
      <c r="K40" s="56"/>
      <c r="L40" s="56"/>
      <c r="N40" s="25"/>
      <c r="O40" s="16"/>
      <c r="P40" s="11"/>
    </row>
    <row r="41" spans="2:18" ht="17.45" customHeight="1" thickBot="1" x14ac:dyDescent="0.25">
      <c r="B41" s="7"/>
      <c r="C41" s="12"/>
      <c r="D41" s="21"/>
      <c r="E41" s="53" t="s">
        <v>14</v>
      </c>
      <c r="F41" s="54"/>
      <c r="G41" s="54"/>
      <c r="H41" s="130"/>
      <c r="I41" s="55">
        <f>'Instrumente und Ausrüstung'!I209</f>
        <v>0</v>
      </c>
      <c r="J41" s="56"/>
      <c r="K41" s="56"/>
      <c r="L41" s="55">
        <f>I19*I41</f>
        <v>0</v>
      </c>
      <c r="N41" s="25"/>
      <c r="O41" s="16"/>
      <c r="P41" s="11"/>
    </row>
    <row r="42" spans="2:18" ht="5.0999999999999996" customHeight="1" thickBot="1" x14ac:dyDescent="0.25">
      <c r="B42" s="7"/>
      <c r="C42" s="12"/>
      <c r="D42" s="21"/>
      <c r="E42" s="53"/>
      <c r="F42" s="54"/>
      <c r="G42" s="54"/>
      <c r="H42" s="1"/>
      <c r="I42" s="59"/>
      <c r="J42" s="56"/>
      <c r="K42" s="56"/>
      <c r="L42" s="56"/>
      <c r="N42" s="25"/>
      <c r="O42" s="16"/>
      <c r="P42" s="11"/>
    </row>
    <row r="43" spans="2:18" ht="17.45" customHeight="1" thickBot="1" x14ac:dyDescent="0.25">
      <c r="B43" s="7"/>
      <c r="C43" s="12"/>
      <c r="D43" s="21"/>
      <c r="E43" s="53" t="s">
        <v>34</v>
      </c>
      <c r="F43" s="54"/>
      <c r="G43" s="54"/>
      <c r="H43" s="1"/>
      <c r="I43" s="55">
        <f ca="1">MIN(7%,IF(I27&gt;0,I27,0))*SUM(I35:I41)</f>
        <v>0</v>
      </c>
      <c r="J43" s="56"/>
      <c r="K43" s="56"/>
      <c r="L43" s="55">
        <f ca="1">MIN(7%,IF(I27&gt;0,I27,0))*SUM(L35:L41)</f>
        <v>0</v>
      </c>
      <c r="N43" s="25"/>
      <c r="O43" s="16"/>
      <c r="P43" s="11"/>
    </row>
    <row r="44" spans="2:18" ht="5.0999999999999996" customHeight="1" thickBot="1" x14ac:dyDescent="0.25">
      <c r="B44" s="7"/>
      <c r="C44" s="12"/>
      <c r="D44" s="21"/>
      <c r="E44" s="53"/>
      <c r="F44" s="54"/>
      <c r="G44" s="54"/>
      <c r="H44" s="1"/>
      <c r="I44" s="59"/>
      <c r="J44" s="56"/>
      <c r="K44" s="56"/>
      <c r="L44" s="59"/>
      <c r="N44" s="25"/>
      <c r="O44" s="16"/>
      <c r="P44" s="11"/>
    </row>
    <row r="45" spans="2:18" ht="17.45" customHeight="1" thickBot="1" x14ac:dyDescent="0.25">
      <c r="B45" s="7"/>
      <c r="C45" s="12"/>
      <c r="D45" s="21"/>
      <c r="E45" s="53" t="s">
        <v>15</v>
      </c>
      <c r="F45" s="54"/>
      <c r="G45" s="54"/>
      <c r="H45" s="1"/>
      <c r="I45" s="55">
        <f ca="1">SUM(I35:I43)</f>
        <v>0</v>
      </c>
      <c r="J45" s="56"/>
      <c r="K45" s="56"/>
      <c r="L45" s="55">
        <f ca="1">SUM(L35:L43)</f>
        <v>0</v>
      </c>
      <c r="N45" s="25"/>
      <c r="O45" s="16"/>
      <c r="P45" s="11"/>
    </row>
    <row r="46" spans="2:18" ht="13.5" thickBot="1" x14ac:dyDescent="0.25">
      <c r="B46" s="7"/>
      <c r="C46" s="12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6"/>
      <c r="O46" s="16"/>
      <c r="P46" s="11"/>
    </row>
    <row r="47" spans="2:18" ht="13.5" thickTop="1" x14ac:dyDescent="0.2">
      <c r="B47" s="7"/>
      <c r="C47" s="61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3"/>
      <c r="P47" s="11"/>
    </row>
    <row r="48" spans="2:18" ht="14.1" customHeight="1" thickBot="1" x14ac:dyDescent="0.25"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6"/>
    </row>
    <row r="49" spans="1:20" ht="13.5" customHeight="1" x14ac:dyDescent="0.2">
      <c r="B49" s="1"/>
      <c r="C49" s="131"/>
      <c r="D49" s="131"/>
      <c r="E49" s="131"/>
      <c r="F49" s="131"/>
      <c r="G49" s="131"/>
      <c r="H49" s="2"/>
      <c r="I49" s="1"/>
      <c r="J49" s="1"/>
      <c r="K49" s="1"/>
      <c r="L49" s="1"/>
      <c r="M49" s="1"/>
      <c r="N49" s="1"/>
      <c r="O49" s="1"/>
      <c r="P49" s="1"/>
    </row>
    <row r="50" spans="1:20" ht="17.25" customHeight="1" x14ac:dyDescent="0.2">
      <c r="B50" s="132"/>
      <c r="C50" s="68" t="s">
        <v>35</v>
      </c>
      <c r="D50" s="68"/>
      <c r="E50" s="68"/>
      <c r="F50" s="68"/>
      <c r="G50" s="68"/>
      <c r="H50" s="69"/>
      <c r="I50" s="133"/>
    </row>
    <row r="51" spans="1:20" ht="17.2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20" ht="17.45" customHeight="1" x14ac:dyDescent="0.2">
      <c r="B52" s="134" t="s">
        <v>16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1"/>
    </row>
    <row r="53" spans="1:20" ht="17.45" customHeight="1" x14ac:dyDescent="0.2">
      <c r="B53" s="90"/>
      <c r="C53" s="135" t="s">
        <v>17</v>
      </c>
      <c r="D53" s="135"/>
      <c r="E53" s="135"/>
      <c r="F53" s="135"/>
      <c r="G53" s="135"/>
      <c r="H53" s="136"/>
      <c r="I53" s="75"/>
      <c r="J53" s="73"/>
      <c r="K53" s="73"/>
      <c r="L53" s="73"/>
      <c r="M53" s="73"/>
      <c r="N53" s="73"/>
      <c r="O53" s="73"/>
      <c r="P53" s="74"/>
    </row>
    <row r="54" spans="1:20" ht="17.45" customHeight="1" x14ac:dyDescent="0.2">
      <c r="B54" s="90"/>
      <c r="C54" s="136"/>
      <c r="D54" s="136"/>
      <c r="E54" s="136"/>
      <c r="F54" s="136"/>
      <c r="G54" s="136" t="s">
        <v>18</v>
      </c>
      <c r="H54" s="136"/>
      <c r="I54" s="75"/>
      <c r="J54" s="73"/>
      <c r="K54" s="73"/>
      <c r="L54" s="73"/>
      <c r="M54" s="73"/>
      <c r="N54" s="73"/>
      <c r="O54" s="73"/>
      <c r="P54" s="74"/>
    </row>
    <row r="55" spans="1:20" ht="17.45" customHeight="1" x14ac:dyDescent="0.2">
      <c r="B55" s="137"/>
      <c r="C55" s="138" t="s">
        <v>19</v>
      </c>
      <c r="D55" s="138"/>
      <c r="E55" s="138"/>
      <c r="F55" s="138"/>
      <c r="G55" s="138"/>
      <c r="H55" s="139"/>
      <c r="I55" s="75"/>
      <c r="J55" s="73"/>
      <c r="K55" s="73"/>
      <c r="L55" s="73"/>
      <c r="M55" s="73"/>
      <c r="N55" s="73"/>
      <c r="O55" s="73"/>
      <c r="P55" s="74"/>
    </row>
    <row r="56" spans="1:20" ht="14.2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20" ht="30.75" customHeight="1" x14ac:dyDescent="0.2">
      <c r="B57" s="140" t="s">
        <v>36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2"/>
    </row>
    <row r="58" spans="1:20" ht="14.25" customHeight="1" x14ac:dyDescent="0.2">
      <c r="B58" s="143"/>
      <c r="C58" s="143"/>
      <c r="D58" s="143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7"/>
    </row>
    <row r="59" spans="1:20" ht="15.75" customHeight="1" x14ac:dyDescent="0.2">
      <c r="A59" s="1"/>
      <c r="B59" s="76"/>
      <c r="C59" s="2"/>
      <c r="D59" s="77"/>
      <c r="E59" s="76" t="s">
        <v>20</v>
      </c>
      <c r="F59" s="76"/>
      <c r="G59" s="76"/>
      <c r="H59" s="76"/>
      <c r="I59" s="76"/>
      <c r="J59" s="2"/>
      <c r="K59" s="2"/>
      <c r="L59" s="78"/>
      <c r="M59" s="2"/>
      <c r="N59" s="2"/>
      <c r="O59" s="2"/>
      <c r="P59" s="79"/>
      <c r="Q59" s="76"/>
      <c r="R59" s="76"/>
      <c r="S59" s="76"/>
      <c r="T59" s="76"/>
    </row>
    <row r="60" spans="1:20" ht="37.5" customHeight="1" x14ac:dyDescent="0.2">
      <c r="A60" s="1"/>
      <c r="B60" s="145"/>
      <c r="C60" s="145"/>
      <c r="D60" s="2"/>
      <c r="E60" s="90"/>
      <c r="F60" s="80"/>
      <c r="G60" s="80"/>
      <c r="H60" s="81"/>
      <c r="I60" s="82"/>
      <c r="J60" s="82"/>
      <c r="K60" s="89"/>
      <c r="L60" s="146"/>
      <c r="M60" s="146"/>
      <c r="N60" s="146"/>
      <c r="O60" s="146"/>
      <c r="P60" s="79"/>
      <c r="Q60" s="76"/>
      <c r="R60" s="76"/>
      <c r="S60" s="76"/>
    </row>
    <row r="61" spans="1:20" ht="14.25" customHeight="1" x14ac:dyDescent="0.2">
      <c r="A61" s="1"/>
      <c r="B61" s="145"/>
      <c r="C61" s="145"/>
      <c r="D61" s="2"/>
      <c r="E61" s="91"/>
      <c r="F61" s="83" t="s">
        <v>21</v>
      </c>
      <c r="G61" s="83"/>
      <c r="H61" s="84"/>
      <c r="I61" s="83" t="s">
        <v>22</v>
      </c>
      <c r="J61" s="83"/>
      <c r="K61" s="84"/>
      <c r="L61" s="83" t="s">
        <v>23</v>
      </c>
      <c r="M61" s="83"/>
      <c r="N61" s="83"/>
      <c r="O61" s="83"/>
      <c r="P61" s="85"/>
      <c r="Q61" s="86"/>
      <c r="R61" s="86"/>
      <c r="S61" s="86"/>
    </row>
    <row r="62" spans="1:20" ht="14.2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</row>
    <row r="63" spans="1:20" ht="15" customHeight="1" x14ac:dyDescent="0.2">
      <c r="B63" s="147" t="s">
        <v>24</v>
      </c>
      <c r="C63" s="148"/>
      <c r="D63" s="2"/>
      <c r="E63" s="147" t="s">
        <v>25</v>
      </c>
      <c r="F63" s="149"/>
      <c r="G63" s="149"/>
      <c r="H63" s="150"/>
      <c r="I63" s="151"/>
      <c r="J63" s="150"/>
      <c r="K63" s="150"/>
      <c r="L63" s="152"/>
      <c r="M63" s="152"/>
      <c r="N63" s="152"/>
      <c r="O63" s="152"/>
      <c r="P63" s="153"/>
    </row>
    <row r="64" spans="1:20" ht="15" customHeight="1" x14ac:dyDescent="0.2">
      <c r="B64" s="154"/>
      <c r="C64" s="155"/>
      <c r="D64" s="2"/>
      <c r="E64" s="87"/>
      <c r="F64" s="88"/>
      <c r="G64" s="88"/>
      <c r="H64" s="2"/>
      <c r="I64" s="156"/>
      <c r="J64" s="156"/>
      <c r="K64" s="2"/>
      <c r="L64" s="157"/>
      <c r="M64" s="157"/>
      <c r="N64" s="157"/>
      <c r="O64" s="157"/>
      <c r="P64" s="79"/>
    </row>
    <row r="65" spans="2:16" ht="15" customHeight="1" x14ac:dyDescent="0.2">
      <c r="B65" s="154"/>
      <c r="C65" s="155"/>
      <c r="D65" s="2"/>
      <c r="E65" s="90"/>
      <c r="F65" s="88"/>
      <c r="G65" s="88"/>
      <c r="H65" s="158"/>
      <c r="I65" s="156"/>
      <c r="J65" s="156"/>
      <c r="K65" s="158"/>
      <c r="L65" s="157"/>
      <c r="M65" s="157"/>
      <c r="N65" s="157"/>
      <c r="O65" s="157"/>
      <c r="P65" s="79"/>
    </row>
    <row r="66" spans="2:16" ht="15" customHeight="1" x14ac:dyDescent="0.2">
      <c r="B66" s="154"/>
      <c r="C66" s="155"/>
      <c r="D66" s="2"/>
      <c r="E66" s="90"/>
      <c r="F66" s="80"/>
      <c r="G66" s="80"/>
      <c r="H66" s="158"/>
      <c r="I66" s="159"/>
      <c r="J66" s="159"/>
      <c r="K66" s="158"/>
      <c r="L66" s="160"/>
      <c r="M66" s="160"/>
      <c r="N66" s="160"/>
      <c r="O66" s="160"/>
      <c r="P66" s="79"/>
    </row>
    <row r="67" spans="2:16" ht="14.25" customHeight="1" x14ac:dyDescent="0.2">
      <c r="B67" s="161"/>
      <c r="C67" s="162"/>
      <c r="D67" s="2"/>
      <c r="E67" s="91"/>
      <c r="F67" s="163" t="s">
        <v>26</v>
      </c>
      <c r="G67" s="163"/>
      <c r="H67" s="84"/>
      <c r="I67" s="83" t="s">
        <v>27</v>
      </c>
      <c r="J67" s="83"/>
      <c r="K67" s="84"/>
      <c r="L67" s="83" t="s">
        <v>28</v>
      </c>
      <c r="M67" s="83"/>
      <c r="N67" s="83"/>
      <c r="O67" s="83"/>
      <c r="P67" s="85"/>
    </row>
    <row r="68" spans="2:16" ht="1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2">
      <c r="B69" s="164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</row>
    <row r="70" spans="2:16" x14ac:dyDescent="0.2"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</row>
    <row r="71" spans="2:16" ht="20.100000000000001" customHeight="1" x14ac:dyDescent="0.2"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</row>
    <row r="72" spans="2:16" x14ac:dyDescent="0.2">
      <c r="B72" s="165"/>
      <c r="C72" s="165"/>
      <c r="D72" s="165"/>
      <c r="E72" s="165"/>
      <c r="F72" s="165"/>
      <c r="G72" s="167"/>
      <c r="H72" s="167"/>
      <c r="I72" s="165"/>
      <c r="J72" s="165"/>
      <c r="K72" s="165"/>
      <c r="L72" s="165"/>
      <c r="M72" s="165"/>
      <c r="N72" s="165"/>
      <c r="O72" s="165"/>
      <c r="P72" s="165"/>
    </row>
    <row r="73" spans="2:16" x14ac:dyDescent="0.2"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</row>
    <row r="74" spans="2:16" x14ac:dyDescent="0.2"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</row>
    <row r="75" spans="2:16" x14ac:dyDescent="0.2"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</row>
    <row r="76" spans="2:16" x14ac:dyDescent="0.2"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</row>
    <row r="77" spans="2:16" x14ac:dyDescent="0.2"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</row>
    <row r="78" spans="2:16" x14ac:dyDescent="0.2"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</row>
    <row r="79" spans="2:16" x14ac:dyDescent="0.2"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</row>
    <row r="80" spans="2:16" x14ac:dyDescent="0.2"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</row>
    <row r="81" spans="2:16" x14ac:dyDescent="0.2"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</row>
    <row r="82" spans="2:16" x14ac:dyDescent="0.2"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</row>
    <row r="83" spans="2:16" x14ac:dyDescent="0.2"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</row>
    <row r="84" spans="2:16" x14ac:dyDescent="0.2"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</row>
    <row r="85" spans="2:16" x14ac:dyDescent="0.2"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</row>
    <row r="86" spans="2:16" x14ac:dyDescent="0.2"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</row>
    <row r="87" spans="2:16" x14ac:dyDescent="0.2"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</row>
    <row r="88" spans="2:16" x14ac:dyDescent="0.2"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</row>
    <row r="89" spans="2:16" x14ac:dyDescent="0.2"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</row>
    <row r="90" spans="2:16" x14ac:dyDescent="0.2"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</row>
    <row r="91" spans="2:16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</sheetData>
  <sheetProtection algorithmName="SHA-512" hashValue="lbP8efItTWANz8ICP/m6AcdfL4MnKKpQiwqT0FopZz7vWqJkJTisUBimH06XLk1ojA4IAJgXijXfBp9ka4oGFA==" saltValue="WvaQk5SCe5oI0/jjCV+QmA==" spinCount="100000" sheet="1" objects="1" scenarios="1" selectLockedCells="1" autoFilter="0"/>
  <mergeCells count="38">
    <mergeCell ref="B70:P70"/>
    <mergeCell ref="L61:O61"/>
    <mergeCell ref="B64:C66"/>
    <mergeCell ref="F64:G66"/>
    <mergeCell ref="I64:J66"/>
    <mergeCell ref="L64:O66"/>
    <mergeCell ref="B67:C67"/>
    <mergeCell ref="F67:G67"/>
    <mergeCell ref="I67:J67"/>
    <mergeCell ref="L67:O67"/>
    <mergeCell ref="B52:P52"/>
    <mergeCell ref="C53:G53"/>
    <mergeCell ref="C55:G55"/>
    <mergeCell ref="B57:P57"/>
    <mergeCell ref="B60:C61"/>
    <mergeCell ref="F60:G60"/>
    <mergeCell ref="I60:J60"/>
    <mergeCell ref="L60:O60"/>
    <mergeCell ref="F61:G61"/>
    <mergeCell ref="I61:J61"/>
    <mergeCell ref="E41:G41"/>
    <mergeCell ref="E42:G42"/>
    <mergeCell ref="E43:G43"/>
    <mergeCell ref="E44:G44"/>
    <mergeCell ref="E45:G45"/>
    <mergeCell ref="C50:G50"/>
    <mergeCell ref="E35:G35"/>
    <mergeCell ref="E36:G36"/>
    <mergeCell ref="E37:G37"/>
    <mergeCell ref="E38:G38"/>
    <mergeCell ref="E39:G39"/>
    <mergeCell ref="E40:G40"/>
    <mergeCell ref="D5:N5"/>
    <mergeCell ref="R5:T25"/>
    <mergeCell ref="J19:L19"/>
    <mergeCell ref="F27:G27"/>
    <mergeCell ref="D32:N32"/>
    <mergeCell ref="E33:G33"/>
  </mergeCells>
  <conditionalFormatting sqref="I27">
    <cfRule type="cellIs" dxfId="3" priority="1" operator="greaterThan">
      <formula>0.07</formula>
    </cfRule>
  </conditionalFormatting>
  <dataValidations count="3">
    <dataValidation type="date" operator="greaterThanOrEqual" allowBlank="1" showInputMessage="1" showErrorMessage="1" sqref="I23 L23">
      <formula1>43101</formula1>
    </dataValidation>
    <dataValidation type="decimal" allowBlank="1" showInputMessage="1" showErrorMessage="1" errorTitle="Förderquote" error="Bitte geben Sie die Förderquote Ihres Vorhabens in Prozent an (z.B. 50)." sqref="I19">
      <formula1>0</formula1>
      <formula2>100</formula2>
    </dataValidation>
    <dataValidation type="custom" allowBlank="1" showInputMessage="1" showErrorMessage="1" errorTitle="Überprüfung der Eingabe" error="Ein Verwaltungsgemeinkosten-Zuschlag (VwGK) kann nur bei Projekten gewährt werden, deren Förderkennzeichen mit &quot;IUK&quot; oder &quot;ESB&quot; beginnt. Der Zuschlag kann höchstens 7% betragen." sqref="I27">
      <formula1>AND(OR(LEFT(I15,3)="IUK", LEFT(I15,3)="ESB"),I27&lt;=0.07)</formula1>
    </dataValidation>
  </dataValidations>
  <pageMargins left="0.39370078740157483" right="0.39370078740157483" top="0.39370078740157483" bottom="0.39370078740157483" header="0.51181102362204722" footer="0.51181102362204722"/>
  <pageSetup paperSize="9" scale="8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ersonalGU" filterMode="1">
    <pageSetUpPr autoPageBreaks="0" fitToPage="1"/>
  </sheetPr>
  <dimension ref="A1:O216"/>
  <sheetViews>
    <sheetView showRowColHeaders="0" zoomScaleNormal="100" workbookViewId="0">
      <selection activeCell="E24" sqref="E24"/>
    </sheetView>
  </sheetViews>
  <sheetFormatPr baseColWidth="10" defaultRowHeight="12.75" x14ac:dyDescent="0.25"/>
  <cols>
    <col min="1" max="1" width="2.42578125" style="212" customWidth="1"/>
    <col min="2" max="2" width="5" style="212" customWidth="1"/>
    <col min="3" max="3" width="35.7109375" style="212" customWidth="1"/>
    <col min="4" max="4" width="8.42578125" style="279" customWidth="1"/>
    <col min="5" max="5" width="22.85546875" style="212" customWidth="1"/>
    <col min="6" max="6" width="18.28515625" style="212" customWidth="1"/>
    <col min="7" max="7" width="15.85546875" style="280" customWidth="1"/>
    <col min="8" max="8" width="15" style="280" customWidth="1"/>
    <col min="9" max="9" width="3" style="212" customWidth="1"/>
    <col min="10" max="10" width="22.85546875" style="212" customWidth="1"/>
    <col min="11" max="11" width="6.7109375" style="212" customWidth="1"/>
    <col min="12" max="12" width="4.42578125" style="212" customWidth="1"/>
    <col min="13" max="15" width="13.7109375" style="212" customWidth="1"/>
    <col min="16" max="16384" width="11.42578125" style="212"/>
  </cols>
  <sheetData>
    <row r="1" spans="1:12" ht="9" customHeight="1" x14ac:dyDescent="0.25">
      <c r="A1" s="207"/>
      <c r="B1" s="208"/>
      <c r="C1" s="93"/>
      <c r="D1" s="209"/>
      <c r="E1" s="93"/>
      <c r="F1" s="93"/>
      <c r="G1" s="210"/>
      <c r="H1" s="211"/>
      <c r="I1" s="94"/>
    </row>
    <row r="2" spans="1:12" s="214" customFormat="1" ht="22.5" customHeight="1" x14ac:dyDescent="0.25">
      <c r="A2" s="207"/>
      <c r="B2" s="213" t="s">
        <v>11</v>
      </c>
      <c r="C2" s="213"/>
      <c r="D2" s="213"/>
      <c r="E2" s="213"/>
      <c r="F2" s="213"/>
      <c r="G2" s="213"/>
      <c r="H2" s="213"/>
    </row>
    <row r="3" spans="1:12" s="214" customFormat="1" ht="8.25" customHeight="1" x14ac:dyDescent="0.25">
      <c r="A3" s="207"/>
      <c r="B3" s="215"/>
      <c r="C3" s="215"/>
      <c r="D3" s="216"/>
      <c r="E3" s="215"/>
      <c r="F3" s="215"/>
      <c r="G3" s="217"/>
      <c r="H3" s="217"/>
    </row>
    <row r="4" spans="1:12" s="214" customFormat="1" ht="17.25" customHeight="1" x14ac:dyDescent="0.25">
      <c r="A4" s="207"/>
      <c r="B4" s="215"/>
      <c r="C4" s="93" t="str">
        <f>Material!C4</f>
        <v>Abrechnungszeitraum:</v>
      </c>
      <c r="D4" s="218"/>
      <c r="E4" s="219"/>
      <c r="F4" s="220"/>
      <c r="G4" s="221"/>
      <c r="H4" s="222"/>
      <c r="J4" s="93"/>
    </row>
    <row r="5" spans="1:12" ht="12" customHeight="1" thickBot="1" x14ac:dyDescent="0.3">
      <c r="A5" s="207"/>
      <c r="C5" s="223"/>
      <c r="D5" s="224"/>
      <c r="E5" s="223"/>
      <c r="F5" s="223"/>
      <c r="G5" s="225"/>
      <c r="H5" s="225"/>
      <c r="I5" s="94"/>
    </row>
    <row r="6" spans="1:12" ht="15" customHeight="1" thickTop="1" thickBot="1" x14ac:dyDescent="0.3">
      <c r="A6" s="226"/>
      <c r="B6" s="181" t="s">
        <v>37</v>
      </c>
      <c r="C6" s="182" t="s">
        <v>38</v>
      </c>
      <c r="D6" s="227" t="s">
        <v>42</v>
      </c>
      <c r="E6" s="228" t="s">
        <v>43</v>
      </c>
      <c r="F6" s="228" t="s">
        <v>44</v>
      </c>
      <c r="G6" s="229" t="s">
        <v>45</v>
      </c>
      <c r="H6" s="230" t="s">
        <v>46</v>
      </c>
      <c r="I6" s="231"/>
    </row>
    <row r="7" spans="1:12" s="215" customFormat="1" ht="27" customHeight="1" thickTop="1" thickBot="1" x14ac:dyDescent="0.3">
      <c r="B7" s="183"/>
      <c r="C7" s="184"/>
      <c r="D7" s="232"/>
      <c r="E7" s="233"/>
      <c r="F7" s="233"/>
      <c r="G7" s="234"/>
      <c r="H7" s="235"/>
      <c r="I7" s="220"/>
      <c r="J7" s="236" t="s">
        <v>47</v>
      </c>
      <c r="K7" s="236"/>
      <c r="L7" s="237" t="s">
        <v>39</v>
      </c>
    </row>
    <row r="8" spans="1:12" ht="14.25" thickTop="1" thickBot="1" x14ac:dyDescent="0.3">
      <c r="B8" s="238">
        <v>1</v>
      </c>
      <c r="C8" s="239"/>
      <c r="D8" s="240"/>
      <c r="E8" s="241"/>
      <c r="F8" s="241"/>
      <c r="G8" s="242"/>
      <c r="H8" s="243" t="str">
        <f>IF(OR(ISBLANK(D8),ISBLANK(G8)), "", IF(D8=1,G8/160*9000,IF(D8=2,G8/160*7000,G8/160*5000)))</f>
        <v/>
      </c>
      <c r="J8" s="244"/>
      <c r="K8" s="245"/>
      <c r="L8" s="246" t="s">
        <v>40</v>
      </c>
    </row>
    <row r="9" spans="1:12" ht="13.5" thickTop="1" x14ac:dyDescent="0.25">
      <c r="B9" s="247">
        <f t="shared" ref="B9:B72" si="0">B8+1</f>
        <v>2</v>
      </c>
      <c r="C9" s="239"/>
      <c r="D9" s="240"/>
      <c r="E9" s="241"/>
      <c r="F9" s="241"/>
      <c r="G9" s="242"/>
      <c r="H9" s="248" t="str">
        <f>IF(OR(ISBLANK(D9),ISBLANK(G9)), "", IF(D9=1,G9/160*9000,IF(D9=2,G9/160*7000,G9/160*5000)))</f>
        <v/>
      </c>
      <c r="I9" s="226"/>
      <c r="J9" s="249" t="s">
        <v>48</v>
      </c>
      <c r="K9" s="250"/>
      <c r="L9" s="246" t="s">
        <v>40</v>
      </c>
    </row>
    <row r="10" spans="1:12" x14ac:dyDescent="0.25">
      <c r="B10" s="247">
        <f t="shared" si="0"/>
        <v>3</v>
      </c>
      <c r="C10" s="239"/>
      <c r="D10" s="240"/>
      <c r="E10" s="241"/>
      <c r="F10" s="241"/>
      <c r="G10" s="242"/>
      <c r="H10" s="248" t="str">
        <f t="shared" ref="H10:H73" si="1">IF(OR(ISBLANK(D10),ISBLANK(G10)), "", IF(D10=1,G10/160*9000,IF(D10=2,G10/160*7000,G10/160*5000)))</f>
        <v/>
      </c>
      <c r="I10" s="226"/>
      <c r="J10" s="251" t="s">
        <v>49</v>
      </c>
      <c r="K10" s="252"/>
      <c r="L10" s="246" t="s">
        <v>40</v>
      </c>
    </row>
    <row r="11" spans="1:12" ht="13.5" thickBot="1" x14ac:dyDescent="0.3">
      <c r="B11" s="247">
        <f t="shared" si="0"/>
        <v>4</v>
      </c>
      <c r="C11" s="239"/>
      <c r="D11" s="240"/>
      <c r="E11" s="241"/>
      <c r="F11" s="241"/>
      <c r="G11" s="242"/>
      <c r="H11" s="248" t="str">
        <f t="shared" si="1"/>
        <v/>
      </c>
      <c r="I11" s="226"/>
      <c r="J11" s="251">
        <f>SUMIF(D8:D107,"=1",H8:H107)</f>
        <v>0</v>
      </c>
      <c r="K11" s="252"/>
      <c r="L11" s="246" t="s">
        <v>40</v>
      </c>
    </row>
    <row r="12" spans="1:12" ht="13.5" thickTop="1" x14ac:dyDescent="0.25">
      <c r="B12" s="247">
        <f t="shared" si="0"/>
        <v>5</v>
      </c>
      <c r="C12" s="239"/>
      <c r="D12" s="240"/>
      <c r="E12" s="241"/>
      <c r="F12" s="241"/>
      <c r="G12" s="242"/>
      <c r="H12" s="248" t="str">
        <f t="shared" si="1"/>
        <v/>
      </c>
      <c r="I12" s="226"/>
      <c r="J12" s="253" t="s">
        <v>50</v>
      </c>
      <c r="K12" s="250"/>
      <c r="L12" s="246" t="s">
        <v>40</v>
      </c>
    </row>
    <row r="13" spans="1:12" x14ac:dyDescent="0.25">
      <c r="B13" s="247">
        <f t="shared" si="0"/>
        <v>6</v>
      </c>
      <c r="C13" s="239"/>
      <c r="D13" s="240"/>
      <c r="E13" s="241"/>
      <c r="F13" s="241"/>
      <c r="G13" s="242"/>
      <c r="H13" s="248" t="str">
        <f t="shared" si="1"/>
        <v/>
      </c>
      <c r="I13" s="226"/>
      <c r="J13" s="251" t="s">
        <v>51</v>
      </c>
      <c r="K13" s="252"/>
      <c r="L13" s="246" t="s">
        <v>40</v>
      </c>
    </row>
    <row r="14" spans="1:12" ht="13.5" thickBot="1" x14ac:dyDescent="0.3">
      <c r="B14" s="247">
        <f t="shared" si="0"/>
        <v>7</v>
      </c>
      <c r="C14" s="239"/>
      <c r="D14" s="240"/>
      <c r="E14" s="241"/>
      <c r="F14" s="241"/>
      <c r="G14" s="242"/>
      <c r="H14" s="248" t="str">
        <f t="shared" si="1"/>
        <v/>
      </c>
      <c r="I14" s="226"/>
      <c r="J14" s="254">
        <f>SUMIF(D8:D107,"=2",H8:H107)</f>
        <v>0</v>
      </c>
      <c r="K14" s="255"/>
      <c r="L14" s="246" t="s">
        <v>40</v>
      </c>
    </row>
    <row r="15" spans="1:12" ht="13.5" thickTop="1" x14ac:dyDescent="0.25">
      <c r="B15" s="247">
        <f t="shared" si="0"/>
        <v>8</v>
      </c>
      <c r="C15" s="239"/>
      <c r="D15" s="240"/>
      <c r="E15" s="241"/>
      <c r="F15" s="241"/>
      <c r="G15" s="242"/>
      <c r="H15" s="248" t="str">
        <f t="shared" si="1"/>
        <v/>
      </c>
      <c r="I15" s="226"/>
      <c r="J15" s="251" t="s">
        <v>52</v>
      </c>
      <c r="K15" s="252"/>
      <c r="L15" s="246" t="s">
        <v>40</v>
      </c>
    </row>
    <row r="16" spans="1:12" x14ac:dyDescent="0.25">
      <c r="B16" s="247">
        <f t="shared" si="0"/>
        <v>9</v>
      </c>
      <c r="C16" s="239"/>
      <c r="D16" s="240"/>
      <c r="E16" s="241"/>
      <c r="F16" s="241"/>
      <c r="G16" s="242"/>
      <c r="H16" s="248" t="str">
        <f t="shared" si="1"/>
        <v/>
      </c>
      <c r="I16" s="226"/>
      <c r="J16" s="251" t="s">
        <v>53</v>
      </c>
      <c r="K16" s="252"/>
      <c r="L16" s="246" t="s">
        <v>40</v>
      </c>
    </row>
    <row r="17" spans="2:15" ht="13.5" thickBot="1" x14ac:dyDescent="0.3">
      <c r="B17" s="247">
        <f t="shared" si="0"/>
        <v>10</v>
      </c>
      <c r="C17" s="239"/>
      <c r="D17" s="240"/>
      <c r="E17" s="241"/>
      <c r="F17" s="241"/>
      <c r="G17" s="242"/>
      <c r="H17" s="248" t="str">
        <f t="shared" si="1"/>
        <v/>
      </c>
      <c r="I17" s="226"/>
      <c r="J17" s="256">
        <f>SUMIF(D8:D107,"=3",H8:H107)</f>
        <v>0</v>
      </c>
      <c r="K17" s="255"/>
      <c r="L17" s="246" t="s">
        <v>40</v>
      </c>
    </row>
    <row r="18" spans="2:15" ht="13.5" thickTop="1" x14ac:dyDescent="0.25">
      <c r="B18" s="247">
        <f t="shared" si="0"/>
        <v>11</v>
      </c>
      <c r="C18" s="239"/>
      <c r="D18" s="240"/>
      <c r="E18" s="241"/>
      <c r="F18" s="241"/>
      <c r="G18" s="242"/>
      <c r="H18" s="248" t="str">
        <f t="shared" si="1"/>
        <v/>
      </c>
      <c r="J18" s="257"/>
      <c r="L18" s="246" t="s">
        <v>40</v>
      </c>
    </row>
    <row r="19" spans="2:15" x14ac:dyDescent="0.25">
      <c r="B19" s="247">
        <f t="shared" si="0"/>
        <v>12</v>
      </c>
      <c r="C19" s="239"/>
      <c r="D19" s="240"/>
      <c r="E19" s="241"/>
      <c r="F19" s="241"/>
      <c r="G19" s="242"/>
      <c r="H19" s="248" t="str">
        <f t="shared" si="1"/>
        <v/>
      </c>
      <c r="J19" s="257"/>
      <c r="L19" s="246" t="s">
        <v>40</v>
      </c>
    </row>
    <row r="20" spans="2:15" x14ac:dyDescent="0.25">
      <c r="B20" s="247">
        <f t="shared" si="0"/>
        <v>13</v>
      </c>
      <c r="C20" s="239"/>
      <c r="D20" s="240"/>
      <c r="E20" s="241"/>
      <c r="F20" s="241"/>
      <c r="G20" s="242"/>
      <c r="H20" s="248" t="str">
        <f t="shared" si="1"/>
        <v/>
      </c>
      <c r="J20" s="257"/>
      <c r="L20" s="246" t="s">
        <v>40</v>
      </c>
    </row>
    <row r="21" spans="2:15" x14ac:dyDescent="0.25">
      <c r="B21" s="247">
        <f t="shared" si="0"/>
        <v>14</v>
      </c>
      <c r="C21" s="258"/>
      <c r="D21" s="240"/>
      <c r="E21" s="259"/>
      <c r="F21" s="259"/>
      <c r="G21" s="260"/>
      <c r="H21" s="248" t="str">
        <f t="shared" si="1"/>
        <v/>
      </c>
      <c r="J21" s="257"/>
      <c r="L21" s="246" t="s">
        <v>40</v>
      </c>
    </row>
    <row r="22" spans="2:15" x14ac:dyDescent="0.25">
      <c r="B22" s="247">
        <f t="shared" si="0"/>
        <v>15</v>
      </c>
      <c r="C22" s="261"/>
      <c r="D22" s="262"/>
      <c r="E22" s="263"/>
      <c r="F22" s="263"/>
      <c r="G22" s="264"/>
      <c r="H22" s="248" t="str">
        <f t="shared" si="1"/>
        <v/>
      </c>
      <c r="L22" s="246" t="s">
        <v>40</v>
      </c>
      <c r="M22" s="94"/>
      <c r="N22" s="94"/>
      <c r="O22" s="94"/>
    </row>
    <row r="23" spans="2:15" x14ac:dyDescent="0.25">
      <c r="B23" s="247">
        <f t="shared" si="0"/>
        <v>16</v>
      </c>
      <c r="C23" s="258"/>
      <c r="D23" s="265"/>
      <c r="E23" s="259"/>
      <c r="F23" s="259"/>
      <c r="G23" s="260"/>
      <c r="H23" s="248" t="str">
        <f t="shared" si="1"/>
        <v/>
      </c>
      <c r="L23" s="246" t="s">
        <v>40</v>
      </c>
      <c r="M23" s="266"/>
      <c r="N23" s="94"/>
      <c r="O23" s="94"/>
    </row>
    <row r="24" spans="2:15" x14ac:dyDescent="0.25">
      <c r="B24" s="247">
        <f t="shared" si="0"/>
        <v>17</v>
      </c>
      <c r="C24" s="261"/>
      <c r="D24" s="262"/>
      <c r="E24" s="263"/>
      <c r="F24" s="263"/>
      <c r="G24" s="264"/>
      <c r="H24" s="248" t="str">
        <f t="shared" si="1"/>
        <v/>
      </c>
      <c r="L24" s="246" t="s">
        <v>40</v>
      </c>
      <c r="M24" s="266"/>
      <c r="N24" s="266"/>
      <c r="O24" s="266"/>
    </row>
    <row r="25" spans="2:15" x14ac:dyDescent="0.25">
      <c r="B25" s="247">
        <f t="shared" si="0"/>
        <v>18</v>
      </c>
      <c r="C25" s="258"/>
      <c r="D25" s="265"/>
      <c r="E25" s="259"/>
      <c r="F25" s="259"/>
      <c r="G25" s="260"/>
      <c r="H25" s="248" t="str">
        <f t="shared" si="1"/>
        <v/>
      </c>
      <c r="L25" s="246" t="s">
        <v>40</v>
      </c>
      <c r="M25" s="94"/>
      <c r="N25" s="266"/>
      <c r="O25" s="266"/>
    </row>
    <row r="26" spans="2:15" x14ac:dyDescent="0.25">
      <c r="B26" s="247">
        <f t="shared" si="0"/>
        <v>19</v>
      </c>
      <c r="C26" s="261"/>
      <c r="D26" s="262"/>
      <c r="E26" s="263"/>
      <c r="F26" s="263"/>
      <c r="G26" s="264"/>
      <c r="H26" s="248" t="str">
        <f t="shared" si="1"/>
        <v/>
      </c>
      <c r="L26" s="246" t="s">
        <v>40</v>
      </c>
      <c r="M26" s="267"/>
      <c r="N26" s="94"/>
      <c r="O26" s="94"/>
    </row>
    <row r="27" spans="2:15" x14ac:dyDescent="0.25">
      <c r="B27" s="247">
        <f t="shared" si="0"/>
        <v>20</v>
      </c>
      <c r="C27" s="261"/>
      <c r="D27" s="262"/>
      <c r="E27" s="263"/>
      <c r="F27" s="263"/>
      <c r="G27" s="264"/>
      <c r="H27" s="248" t="str">
        <f t="shared" si="1"/>
        <v/>
      </c>
      <c r="L27" s="246" t="s">
        <v>40</v>
      </c>
      <c r="M27" s="267"/>
      <c r="N27" s="94"/>
      <c r="O27" s="94"/>
    </row>
    <row r="28" spans="2:15" x14ac:dyDescent="0.25">
      <c r="B28" s="238">
        <f t="shared" si="0"/>
        <v>21</v>
      </c>
      <c r="C28" s="239"/>
      <c r="D28" s="240"/>
      <c r="E28" s="241"/>
      <c r="F28" s="241"/>
      <c r="G28" s="242"/>
      <c r="H28" s="248" t="str">
        <f t="shared" si="1"/>
        <v/>
      </c>
      <c r="L28" s="246" t="s">
        <v>40</v>
      </c>
      <c r="M28" s="165"/>
      <c r="N28" s="94"/>
      <c r="O28" s="94"/>
    </row>
    <row r="29" spans="2:15" x14ac:dyDescent="0.25">
      <c r="B29" s="247">
        <f t="shared" si="0"/>
        <v>22</v>
      </c>
      <c r="C29" s="258"/>
      <c r="D29" s="265"/>
      <c r="E29" s="259"/>
      <c r="F29" s="259"/>
      <c r="G29" s="260"/>
      <c r="H29" s="248" t="str">
        <f t="shared" si="1"/>
        <v/>
      </c>
      <c r="L29" s="246" t="s">
        <v>40</v>
      </c>
      <c r="M29" s="268"/>
      <c r="N29" s="94"/>
      <c r="O29" s="94"/>
    </row>
    <row r="30" spans="2:15" x14ac:dyDescent="0.25">
      <c r="B30" s="247">
        <f t="shared" si="0"/>
        <v>23</v>
      </c>
      <c r="C30" s="261"/>
      <c r="D30" s="262"/>
      <c r="E30" s="263"/>
      <c r="F30" s="263"/>
      <c r="G30" s="264"/>
      <c r="H30" s="248" t="str">
        <f t="shared" si="1"/>
        <v/>
      </c>
      <c r="L30" s="246" t="s">
        <v>40</v>
      </c>
      <c r="M30" s="268"/>
      <c r="N30" s="94"/>
      <c r="O30" s="94"/>
    </row>
    <row r="31" spans="2:15" x14ac:dyDescent="0.25">
      <c r="B31" s="247">
        <f t="shared" si="0"/>
        <v>24</v>
      </c>
      <c r="C31" s="261"/>
      <c r="D31" s="262"/>
      <c r="E31" s="263"/>
      <c r="F31" s="263"/>
      <c r="G31" s="264"/>
      <c r="H31" s="248" t="str">
        <f t="shared" si="1"/>
        <v/>
      </c>
      <c r="L31" s="246" t="s">
        <v>40</v>
      </c>
      <c r="M31" s="268"/>
      <c r="N31" s="94"/>
      <c r="O31" s="94"/>
    </row>
    <row r="32" spans="2:15" x14ac:dyDescent="0.25">
      <c r="B32" s="247">
        <f t="shared" si="0"/>
        <v>25</v>
      </c>
      <c r="C32" s="261"/>
      <c r="D32" s="262"/>
      <c r="E32" s="263"/>
      <c r="F32" s="263"/>
      <c r="G32" s="264"/>
      <c r="H32" s="248" t="str">
        <f t="shared" si="1"/>
        <v/>
      </c>
      <c r="L32" s="246" t="s">
        <v>40</v>
      </c>
      <c r="M32" s="94"/>
      <c r="N32" s="94"/>
      <c r="O32" s="94"/>
    </row>
    <row r="33" spans="2:12" hidden="1" x14ac:dyDescent="0.25">
      <c r="B33" s="247">
        <f t="shared" si="0"/>
        <v>26</v>
      </c>
      <c r="C33" s="261"/>
      <c r="D33" s="262"/>
      <c r="E33" s="263"/>
      <c r="F33" s="263"/>
      <c r="G33" s="264"/>
      <c r="H33" s="243" t="str">
        <f t="shared" si="1"/>
        <v/>
      </c>
      <c r="J33" s="269"/>
      <c r="L33" s="246" t="str">
        <f t="shared" ref="L33:L96" si="2">IF($H32&lt;&gt;"","ja","")</f>
        <v/>
      </c>
    </row>
    <row r="34" spans="2:12" hidden="1" x14ac:dyDescent="0.25">
      <c r="B34" s="247">
        <f t="shared" si="0"/>
        <v>27</v>
      </c>
      <c r="C34" s="261"/>
      <c r="D34" s="262"/>
      <c r="E34" s="263"/>
      <c r="F34" s="263"/>
      <c r="G34" s="264"/>
      <c r="H34" s="248" t="str">
        <f t="shared" si="1"/>
        <v/>
      </c>
      <c r="J34" s="257"/>
      <c r="L34" s="246" t="str">
        <f t="shared" si="2"/>
        <v/>
      </c>
    </row>
    <row r="35" spans="2:12" hidden="1" x14ac:dyDescent="0.25">
      <c r="B35" s="247">
        <f t="shared" si="0"/>
        <v>28</v>
      </c>
      <c r="C35" s="261"/>
      <c r="D35" s="262"/>
      <c r="E35" s="263"/>
      <c r="F35" s="263"/>
      <c r="G35" s="264"/>
      <c r="H35" s="248" t="str">
        <f t="shared" si="1"/>
        <v/>
      </c>
      <c r="J35" s="270"/>
      <c r="K35" s="270"/>
      <c r="L35" s="246" t="str">
        <f t="shared" si="2"/>
        <v/>
      </c>
    </row>
    <row r="36" spans="2:12" hidden="1" x14ac:dyDescent="0.25">
      <c r="B36" s="247">
        <f t="shared" si="0"/>
        <v>29</v>
      </c>
      <c r="C36" s="261"/>
      <c r="D36" s="262"/>
      <c r="E36" s="263"/>
      <c r="F36" s="263"/>
      <c r="G36" s="264"/>
      <c r="H36" s="248" t="str">
        <f t="shared" si="1"/>
        <v/>
      </c>
      <c r="I36" s="94"/>
      <c r="J36" s="94"/>
      <c r="L36" s="246" t="str">
        <f t="shared" si="2"/>
        <v/>
      </c>
    </row>
    <row r="37" spans="2:12" hidden="1" x14ac:dyDescent="0.25">
      <c r="B37" s="247">
        <f t="shared" si="0"/>
        <v>30</v>
      </c>
      <c r="C37" s="261"/>
      <c r="D37" s="262"/>
      <c r="E37" s="263"/>
      <c r="F37" s="263"/>
      <c r="G37" s="264"/>
      <c r="H37" s="248" t="str">
        <f t="shared" si="1"/>
        <v/>
      </c>
      <c r="I37" s="94"/>
      <c r="J37" s="94"/>
      <c r="L37" s="246" t="str">
        <f t="shared" si="2"/>
        <v/>
      </c>
    </row>
    <row r="38" spans="2:12" hidden="1" x14ac:dyDescent="0.25">
      <c r="B38" s="247">
        <f t="shared" si="0"/>
        <v>31</v>
      </c>
      <c r="C38" s="261"/>
      <c r="D38" s="262"/>
      <c r="E38" s="263"/>
      <c r="F38" s="263"/>
      <c r="G38" s="264"/>
      <c r="H38" s="248" t="str">
        <f t="shared" si="1"/>
        <v/>
      </c>
      <c r="I38" s="94"/>
      <c r="J38" s="94"/>
      <c r="L38" s="246" t="str">
        <f t="shared" si="2"/>
        <v/>
      </c>
    </row>
    <row r="39" spans="2:12" hidden="1" x14ac:dyDescent="0.25">
      <c r="B39" s="247">
        <f t="shared" si="0"/>
        <v>32</v>
      </c>
      <c r="C39" s="261"/>
      <c r="D39" s="262"/>
      <c r="E39" s="263"/>
      <c r="F39" s="263"/>
      <c r="G39" s="264"/>
      <c r="H39" s="248" t="str">
        <f t="shared" si="1"/>
        <v/>
      </c>
      <c r="I39" s="94"/>
      <c r="J39" s="94"/>
      <c r="L39" s="246" t="str">
        <f t="shared" si="2"/>
        <v/>
      </c>
    </row>
    <row r="40" spans="2:12" hidden="1" x14ac:dyDescent="0.25">
      <c r="B40" s="247">
        <f t="shared" si="0"/>
        <v>33</v>
      </c>
      <c r="C40" s="261"/>
      <c r="D40" s="262"/>
      <c r="E40" s="263"/>
      <c r="F40" s="263"/>
      <c r="G40" s="264"/>
      <c r="H40" s="248" t="str">
        <f t="shared" si="1"/>
        <v/>
      </c>
      <c r="I40" s="94"/>
      <c r="J40" s="94"/>
      <c r="L40" s="246" t="str">
        <f t="shared" si="2"/>
        <v/>
      </c>
    </row>
    <row r="41" spans="2:12" hidden="1" x14ac:dyDescent="0.25">
      <c r="B41" s="247">
        <f t="shared" si="0"/>
        <v>34</v>
      </c>
      <c r="C41" s="261"/>
      <c r="D41" s="262"/>
      <c r="E41" s="263"/>
      <c r="F41" s="263"/>
      <c r="G41" s="264"/>
      <c r="H41" s="248" t="str">
        <f t="shared" si="1"/>
        <v/>
      </c>
      <c r="I41" s="94"/>
      <c r="J41" s="94"/>
      <c r="L41" s="246" t="str">
        <f t="shared" si="2"/>
        <v/>
      </c>
    </row>
    <row r="42" spans="2:12" hidden="1" x14ac:dyDescent="0.25">
      <c r="B42" s="247">
        <f t="shared" si="0"/>
        <v>35</v>
      </c>
      <c r="C42" s="261"/>
      <c r="D42" s="262"/>
      <c r="E42" s="263"/>
      <c r="F42" s="263"/>
      <c r="G42" s="264"/>
      <c r="H42" s="248" t="str">
        <f t="shared" si="1"/>
        <v/>
      </c>
      <c r="I42" s="94"/>
      <c r="J42" s="271"/>
      <c r="L42" s="246" t="str">
        <f t="shared" si="2"/>
        <v/>
      </c>
    </row>
    <row r="43" spans="2:12" hidden="1" x14ac:dyDescent="0.25">
      <c r="B43" s="247">
        <f t="shared" si="0"/>
        <v>36</v>
      </c>
      <c r="C43" s="261"/>
      <c r="D43" s="262"/>
      <c r="E43" s="263"/>
      <c r="F43" s="263"/>
      <c r="G43" s="264"/>
      <c r="H43" s="248" t="str">
        <f t="shared" si="1"/>
        <v/>
      </c>
      <c r="I43" s="94"/>
      <c r="J43" s="272"/>
      <c r="L43" s="246" t="str">
        <f t="shared" si="2"/>
        <v/>
      </c>
    </row>
    <row r="44" spans="2:12" hidden="1" x14ac:dyDescent="0.25">
      <c r="B44" s="247">
        <f t="shared" si="0"/>
        <v>37</v>
      </c>
      <c r="C44" s="261"/>
      <c r="D44" s="262"/>
      <c r="E44" s="263"/>
      <c r="F44" s="263"/>
      <c r="G44" s="264"/>
      <c r="H44" s="248" t="str">
        <f t="shared" si="1"/>
        <v/>
      </c>
      <c r="I44" s="94"/>
      <c r="J44" s="271"/>
      <c r="L44" s="246" t="str">
        <f t="shared" si="2"/>
        <v/>
      </c>
    </row>
    <row r="45" spans="2:12" hidden="1" x14ac:dyDescent="0.25">
      <c r="B45" s="247">
        <f t="shared" si="0"/>
        <v>38</v>
      </c>
      <c r="C45" s="261"/>
      <c r="D45" s="262"/>
      <c r="E45" s="263"/>
      <c r="F45" s="263"/>
      <c r="G45" s="264"/>
      <c r="H45" s="248" t="str">
        <f t="shared" si="1"/>
        <v/>
      </c>
      <c r="I45" s="94"/>
      <c r="J45" s="272"/>
      <c r="L45" s="246" t="str">
        <f t="shared" si="2"/>
        <v/>
      </c>
    </row>
    <row r="46" spans="2:12" hidden="1" x14ac:dyDescent="0.25">
      <c r="B46" s="247">
        <f t="shared" si="0"/>
        <v>39</v>
      </c>
      <c r="C46" s="261"/>
      <c r="D46" s="262"/>
      <c r="E46" s="263"/>
      <c r="F46" s="263"/>
      <c r="G46" s="264"/>
      <c r="H46" s="248" t="str">
        <f t="shared" si="1"/>
        <v/>
      </c>
      <c r="I46" s="94"/>
      <c r="J46" s="271"/>
      <c r="L46" s="246" t="str">
        <f t="shared" si="2"/>
        <v/>
      </c>
    </row>
    <row r="47" spans="2:12" hidden="1" x14ac:dyDescent="0.25">
      <c r="B47" s="247">
        <f t="shared" si="0"/>
        <v>40</v>
      </c>
      <c r="C47" s="261"/>
      <c r="D47" s="262"/>
      <c r="E47" s="263"/>
      <c r="F47" s="263"/>
      <c r="G47" s="264"/>
      <c r="H47" s="248" t="str">
        <f t="shared" si="1"/>
        <v/>
      </c>
      <c r="I47" s="94"/>
      <c r="J47" s="272"/>
      <c r="L47" s="246" t="str">
        <f t="shared" si="2"/>
        <v/>
      </c>
    </row>
    <row r="48" spans="2:12" hidden="1" x14ac:dyDescent="0.25">
      <c r="B48" s="247">
        <f t="shared" si="0"/>
        <v>41</v>
      </c>
      <c r="C48" s="261"/>
      <c r="D48" s="262"/>
      <c r="E48" s="263"/>
      <c r="F48" s="263"/>
      <c r="G48" s="264"/>
      <c r="H48" s="248" t="str">
        <f t="shared" si="1"/>
        <v/>
      </c>
      <c r="I48" s="94"/>
      <c r="J48" s="94"/>
      <c r="L48" s="246" t="str">
        <f t="shared" si="2"/>
        <v/>
      </c>
    </row>
    <row r="49" spans="2:12" hidden="1" x14ac:dyDescent="0.25">
      <c r="B49" s="247">
        <f t="shared" si="0"/>
        <v>42</v>
      </c>
      <c r="C49" s="261"/>
      <c r="D49" s="262"/>
      <c r="E49" s="263"/>
      <c r="F49" s="263"/>
      <c r="G49" s="264"/>
      <c r="H49" s="248" t="str">
        <f t="shared" si="1"/>
        <v/>
      </c>
      <c r="I49" s="94"/>
      <c r="J49" s="94"/>
      <c r="L49" s="246" t="str">
        <f t="shared" si="2"/>
        <v/>
      </c>
    </row>
    <row r="50" spans="2:12" hidden="1" x14ac:dyDescent="0.25">
      <c r="B50" s="247">
        <f t="shared" si="0"/>
        <v>43</v>
      </c>
      <c r="C50" s="261"/>
      <c r="D50" s="262"/>
      <c r="E50" s="263"/>
      <c r="F50" s="263"/>
      <c r="G50" s="264"/>
      <c r="H50" s="248" t="str">
        <f t="shared" si="1"/>
        <v/>
      </c>
      <c r="I50" s="94"/>
      <c r="J50" s="94"/>
      <c r="L50" s="246" t="str">
        <f t="shared" si="2"/>
        <v/>
      </c>
    </row>
    <row r="51" spans="2:12" hidden="1" x14ac:dyDescent="0.25">
      <c r="B51" s="247">
        <f t="shared" si="0"/>
        <v>44</v>
      </c>
      <c r="C51" s="261"/>
      <c r="D51" s="262"/>
      <c r="E51" s="263"/>
      <c r="F51" s="263"/>
      <c r="G51" s="264"/>
      <c r="H51" s="248" t="str">
        <f t="shared" si="1"/>
        <v/>
      </c>
      <c r="I51" s="94"/>
      <c r="J51" s="94"/>
      <c r="L51" s="246" t="str">
        <f t="shared" si="2"/>
        <v/>
      </c>
    </row>
    <row r="52" spans="2:12" hidden="1" x14ac:dyDescent="0.25">
      <c r="B52" s="247">
        <f t="shared" si="0"/>
        <v>45</v>
      </c>
      <c r="C52" s="261"/>
      <c r="D52" s="262"/>
      <c r="E52" s="263"/>
      <c r="F52" s="263"/>
      <c r="G52" s="264"/>
      <c r="H52" s="248" t="str">
        <f t="shared" si="1"/>
        <v/>
      </c>
      <c r="I52" s="94"/>
      <c r="J52" s="273"/>
      <c r="L52" s="246" t="str">
        <f t="shared" si="2"/>
        <v/>
      </c>
    </row>
    <row r="53" spans="2:12" hidden="1" x14ac:dyDescent="0.25">
      <c r="B53" s="247">
        <f t="shared" si="0"/>
        <v>46</v>
      </c>
      <c r="C53" s="261"/>
      <c r="D53" s="262"/>
      <c r="E53" s="263"/>
      <c r="F53" s="263"/>
      <c r="G53" s="264"/>
      <c r="H53" s="248" t="str">
        <f t="shared" si="1"/>
        <v/>
      </c>
      <c r="I53" s="94"/>
      <c r="J53" s="94"/>
      <c r="L53" s="246" t="str">
        <f t="shared" si="2"/>
        <v/>
      </c>
    </row>
    <row r="54" spans="2:12" hidden="1" x14ac:dyDescent="0.25">
      <c r="B54" s="247">
        <f t="shared" si="0"/>
        <v>47</v>
      </c>
      <c r="C54" s="261"/>
      <c r="D54" s="262"/>
      <c r="E54" s="263"/>
      <c r="F54" s="263"/>
      <c r="G54" s="264"/>
      <c r="H54" s="248" t="str">
        <f t="shared" si="1"/>
        <v/>
      </c>
      <c r="I54" s="94"/>
      <c r="J54" s="94"/>
      <c r="L54" s="246" t="str">
        <f t="shared" si="2"/>
        <v/>
      </c>
    </row>
    <row r="55" spans="2:12" hidden="1" x14ac:dyDescent="0.25">
      <c r="B55" s="247">
        <f t="shared" si="0"/>
        <v>48</v>
      </c>
      <c r="C55" s="261"/>
      <c r="D55" s="262"/>
      <c r="E55" s="263"/>
      <c r="F55" s="263"/>
      <c r="G55" s="264"/>
      <c r="H55" s="248" t="str">
        <f t="shared" si="1"/>
        <v/>
      </c>
      <c r="I55" s="94"/>
      <c r="J55" s="94"/>
      <c r="L55" s="246" t="str">
        <f t="shared" si="2"/>
        <v/>
      </c>
    </row>
    <row r="56" spans="2:12" hidden="1" x14ac:dyDescent="0.25">
      <c r="B56" s="247">
        <f t="shared" si="0"/>
        <v>49</v>
      </c>
      <c r="C56" s="261"/>
      <c r="D56" s="262"/>
      <c r="E56" s="263"/>
      <c r="F56" s="263"/>
      <c r="G56" s="264"/>
      <c r="H56" s="248" t="str">
        <f t="shared" si="1"/>
        <v/>
      </c>
      <c r="I56" s="94"/>
      <c r="J56" s="94"/>
      <c r="L56" s="246" t="str">
        <f t="shared" si="2"/>
        <v/>
      </c>
    </row>
    <row r="57" spans="2:12" hidden="1" x14ac:dyDescent="0.25">
      <c r="B57" s="247">
        <f t="shared" si="0"/>
        <v>50</v>
      </c>
      <c r="C57" s="261"/>
      <c r="D57" s="262"/>
      <c r="E57" s="263"/>
      <c r="F57" s="263"/>
      <c r="G57" s="264"/>
      <c r="H57" s="248" t="str">
        <f t="shared" si="1"/>
        <v/>
      </c>
      <c r="I57" s="94"/>
      <c r="J57" s="271"/>
      <c r="L57" s="246" t="str">
        <f t="shared" si="2"/>
        <v/>
      </c>
    </row>
    <row r="58" spans="2:12" hidden="1" x14ac:dyDescent="0.25">
      <c r="B58" s="247">
        <f t="shared" si="0"/>
        <v>51</v>
      </c>
      <c r="C58" s="261"/>
      <c r="D58" s="262"/>
      <c r="E58" s="263"/>
      <c r="F58" s="263"/>
      <c r="G58" s="264"/>
      <c r="H58" s="248" t="str">
        <f t="shared" si="1"/>
        <v/>
      </c>
      <c r="I58" s="94"/>
      <c r="J58" s="272"/>
      <c r="L58" s="246" t="str">
        <f t="shared" si="2"/>
        <v/>
      </c>
    </row>
    <row r="59" spans="2:12" hidden="1" x14ac:dyDescent="0.25">
      <c r="B59" s="247">
        <f t="shared" si="0"/>
        <v>52</v>
      </c>
      <c r="C59" s="261"/>
      <c r="D59" s="262"/>
      <c r="E59" s="263"/>
      <c r="F59" s="263"/>
      <c r="G59" s="264"/>
      <c r="H59" s="248" t="str">
        <f t="shared" si="1"/>
        <v/>
      </c>
      <c r="I59" s="94"/>
      <c r="J59" s="271"/>
      <c r="L59" s="246" t="str">
        <f t="shared" si="2"/>
        <v/>
      </c>
    </row>
    <row r="60" spans="2:12" hidden="1" x14ac:dyDescent="0.25">
      <c r="B60" s="247">
        <f t="shared" si="0"/>
        <v>53</v>
      </c>
      <c r="C60" s="261"/>
      <c r="D60" s="262"/>
      <c r="E60" s="263"/>
      <c r="F60" s="263"/>
      <c r="G60" s="264"/>
      <c r="H60" s="248" t="str">
        <f t="shared" si="1"/>
        <v/>
      </c>
      <c r="I60" s="94"/>
      <c r="J60" s="272"/>
      <c r="L60" s="246" t="str">
        <f t="shared" si="2"/>
        <v/>
      </c>
    </row>
    <row r="61" spans="2:12" hidden="1" x14ac:dyDescent="0.25">
      <c r="B61" s="247">
        <f t="shared" si="0"/>
        <v>54</v>
      </c>
      <c r="C61" s="261"/>
      <c r="D61" s="262"/>
      <c r="E61" s="263"/>
      <c r="F61" s="263"/>
      <c r="G61" s="264"/>
      <c r="H61" s="248" t="str">
        <f t="shared" si="1"/>
        <v/>
      </c>
      <c r="I61" s="94"/>
      <c r="J61" s="271"/>
      <c r="L61" s="246" t="str">
        <f t="shared" si="2"/>
        <v/>
      </c>
    </row>
    <row r="62" spans="2:12" hidden="1" x14ac:dyDescent="0.25">
      <c r="B62" s="247">
        <f t="shared" si="0"/>
        <v>55</v>
      </c>
      <c r="C62" s="261"/>
      <c r="D62" s="262"/>
      <c r="E62" s="263"/>
      <c r="F62" s="263"/>
      <c r="G62" s="264"/>
      <c r="H62" s="248" t="str">
        <f t="shared" si="1"/>
        <v/>
      </c>
      <c r="I62" s="94"/>
      <c r="J62" s="272"/>
      <c r="L62" s="246" t="str">
        <f t="shared" si="2"/>
        <v/>
      </c>
    </row>
    <row r="63" spans="2:12" hidden="1" x14ac:dyDescent="0.25">
      <c r="B63" s="247">
        <f t="shared" si="0"/>
        <v>56</v>
      </c>
      <c r="C63" s="261"/>
      <c r="D63" s="262"/>
      <c r="E63" s="263"/>
      <c r="F63" s="263"/>
      <c r="G63" s="264"/>
      <c r="H63" s="248" t="str">
        <f t="shared" si="1"/>
        <v/>
      </c>
      <c r="I63" s="94"/>
      <c r="J63" s="94"/>
      <c r="L63" s="246" t="str">
        <f t="shared" si="2"/>
        <v/>
      </c>
    </row>
    <row r="64" spans="2:12" hidden="1" x14ac:dyDescent="0.25">
      <c r="B64" s="247">
        <f t="shared" si="0"/>
        <v>57</v>
      </c>
      <c r="C64" s="261"/>
      <c r="D64" s="262"/>
      <c r="E64" s="263"/>
      <c r="F64" s="263"/>
      <c r="G64" s="264"/>
      <c r="H64" s="248" t="str">
        <f t="shared" si="1"/>
        <v/>
      </c>
      <c r="I64" s="94"/>
      <c r="J64" s="94"/>
      <c r="L64" s="246" t="str">
        <f t="shared" si="2"/>
        <v/>
      </c>
    </row>
    <row r="65" spans="2:12" hidden="1" x14ac:dyDescent="0.25">
      <c r="B65" s="247">
        <f t="shared" si="0"/>
        <v>58</v>
      </c>
      <c r="C65" s="261"/>
      <c r="D65" s="262"/>
      <c r="E65" s="263"/>
      <c r="F65" s="263"/>
      <c r="G65" s="264"/>
      <c r="H65" s="248" t="str">
        <f t="shared" si="1"/>
        <v/>
      </c>
      <c r="I65" s="94"/>
      <c r="J65" s="94"/>
      <c r="L65" s="246" t="str">
        <f t="shared" si="2"/>
        <v/>
      </c>
    </row>
    <row r="66" spans="2:12" hidden="1" x14ac:dyDescent="0.25">
      <c r="B66" s="247">
        <f t="shared" si="0"/>
        <v>59</v>
      </c>
      <c r="C66" s="261"/>
      <c r="D66" s="262"/>
      <c r="E66" s="263"/>
      <c r="F66" s="263"/>
      <c r="G66" s="264"/>
      <c r="H66" s="248" t="str">
        <f t="shared" si="1"/>
        <v/>
      </c>
      <c r="I66" s="94"/>
      <c r="J66" s="94"/>
      <c r="L66" s="246" t="str">
        <f t="shared" si="2"/>
        <v/>
      </c>
    </row>
    <row r="67" spans="2:12" hidden="1" x14ac:dyDescent="0.25">
      <c r="B67" s="247">
        <f t="shared" si="0"/>
        <v>60</v>
      </c>
      <c r="C67" s="261"/>
      <c r="D67" s="262"/>
      <c r="E67" s="263"/>
      <c r="F67" s="263"/>
      <c r="G67" s="264"/>
      <c r="H67" s="248" t="str">
        <f t="shared" si="1"/>
        <v/>
      </c>
      <c r="I67" s="94"/>
      <c r="J67" s="273"/>
      <c r="L67" s="246" t="str">
        <f t="shared" si="2"/>
        <v/>
      </c>
    </row>
    <row r="68" spans="2:12" hidden="1" x14ac:dyDescent="0.25">
      <c r="B68" s="247">
        <f t="shared" si="0"/>
        <v>61</v>
      </c>
      <c r="C68" s="261"/>
      <c r="D68" s="262"/>
      <c r="E68" s="263"/>
      <c r="F68" s="263"/>
      <c r="G68" s="264"/>
      <c r="H68" s="248" t="str">
        <f t="shared" si="1"/>
        <v/>
      </c>
      <c r="I68" s="94"/>
      <c r="J68" s="94"/>
      <c r="L68" s="246" t="str">
        <f t="shared" si="2"/>
        <v/>
      </c>
    </row>
    <row r="69" spans="2:12" hidden="1" x14ac:dyDescent="0.25">
      <c r="B69" s="247">
        <f t="shared" si="0"/>
        <v>62</v>
      </c>
      <c r="C69" s="261"/>
      <c r="D69" s="262"/>
      <c r="E69" s="263"/>
      <c r="F69" s="263"/>
      <c r="G69" s="264"/>
      <c r="H69" s="248" t="str">
        <f t="shared" si="1"/>
        <v/>
      </c>
      <c r="I69" s="94"/>
      <c r="J69" s="94"/>
      <c r="L69" s="246" t="str">
        <f t="shared" si="2"/>
        <v/>
      </c>
    </row>
    <row r="70" spans="2:12" hidden="1" x14ac:dyDescent="0.25">
      <c r="B70" s="247">
        <f t="shared" si="0"/>
        <v>63</v>
      </c>
      <c r="C70" s="261"/>
      <c r="D70" s="262"/>
      <c r="E70" s="263"/>
      <c r="F70" s="263"/>
      <c r="G70" s="264"/>
      <c r="H70" s="248" t="str">
        <f t="shared" si="1"/>
        <v/>
      </c>
      <c r="I70" s="94"/>
      <c r="J70" s="94"/>
      <c r="L70" s="246" t="str">
        <f t="shared" si="2"/>
        <v/>
      </c>
    </row>
    <row r="71" spans="2:12" hidden="1" x14ac:dyDescent="0.25">
      <c r="B71" s="247">
        <f t="shared" si="0"/>
        <v>64</v>
      </c>
      <c r="C71" s="261"/>
      <c r="D71" s="262"/>
      <c r="E71" s="263"/>
      <c r="F71" s="263"/>
      <c r="G71" s="264"/>
      <c r="H71" s="248" t="str">
        <f t="shared" si="1"/>
        <v/>
      </c>
      <c r="I71" s="94"/>
      <c r="J71" s="94"/>
      <c r="L71" s="246" t="str">
        <f t="shared" si="2"/>
        <v/>
      </c>
    </row>
    <row r="72" spans="2:12" hidden="1" x14ac:dyDescent="0.25">
      <c r="B72" s="247">
        <f t="shared" si="0"/>
        <v>65</v>
      </c>
      <c r="C72" s="261"/>
      <c r="D72" s="262"/>
      <c r="E72" s="263"/>
      <c r="F72" s="263"/>
      <c r="G72" s="264"/>
      <c r="H72" s="248" t="str">
        <f t="shared" si="1"/>
        <v/>
      </c>
      <c r="I72" s="94"/>
      <c r="J72" s="271"/>
      <c r="L72" s="246" t="str">
        <f t="shared" si="2"/>
        <v/>
      </c>
    </row>
    <row r="73" spans="2:12" hidden="1" x14ac:dyDescent="0.25">
      <c r="B73" s="247">
        <f t="shared" ref="B73:B136" si="3">B72+1</f>
        <v>66</v>
      </c>
      <c r="C73" s="261"/>
      <c r="D73" s="262"/>
      <c r="E73" s="263"/>
      <c r="F73" s="263"/>
      <c r="G73" s="264"/>
      <c r="H73" s="248" t="str">
        <f t="shared" si="1"/>
        <v/>
      </c>
      <c r="I73" s="94"/>
      <c r="J73" s="272"/>
      <c r="L73" s="246" t="str">
        <f t="shared" si="2"/>
        <v/>
      </c>
    </row>
    <row r="74" spans="2:12" hidden="1" x14ac:dyDescent="0.25">
      <c r="B74" s="247">
        <f t="shared" si="3"/>
        <v>67</v>
      </c>
      <c r="C74" s="261"/>
      <c r="D74" s="262"/>
      <c r="E74" s="263"/>
      <c r="F74" s="263"/>
      <c r="G74" s="264"/>
      <c r="H74" s="248" t="str">
        <f t="shared" ref="H74:H137" si="4">IF(OR(ISBLANK(D74),ISBLANK(G74)), "", IF(D74=1,G74/160*9000,IF(D74=2,G74/160*7000,G74/160*5000)))</f>
        <v/>
      </c>
      <c r="I74" s="94"/>
      <c r="J74" s="271"/>
      <c r="L74" s="246" t="str">
        <f t="shared" si="2"/>
        <v/>
      </c>
    </row>
    <row r="75" spans="2:12" hidden="1" x14ac:dyDescent="0.25">
      <c r="B75" s="247">
        <f t="shared" si="3"/>
        <v>68</v>
      </c>
      <c r="C75" s="261"/>
      <c r="D75" s="262"/>
      <c r="E75" s="263"/>
      <c r="F75" s="263"/>
      <c r="G75" s="264"/>
      <c r="H75" s="248" t="str">
        <f t="shared" si="4"/>
        <v/>
      </c>
      <c r="I75" s="94"/>
      <c r="J75" s="272"/>
      <c r="L75" s="246" t="str">
        <f t="shared" si="2"/>
        <v/>
      </c>
    </row>
    <row r="76" spans="2:12" hidden="1" x14ac:dyDescent="0.25">
      <c r="B76" s="247">
        <f t="shared" si="3"/>
        <v>69</v>
      </c>
      <c r="C76" s="261"/>
      <c r="D76" s="262"/>
      <c r="E76" s="263"/>
      <c r="F76" s="263"/>
      <c r="G76" s="264"/>
      <c r="H76" s="248" t="str">
        <f t="shared" si="4"/>
        <v/>
      </c>
      <c r="I76" s="94"/>
      <c r="J76" s="271"/>
      <c r="L76" s="246" t="str">
        <f t="shared" si="2"/>
        <v/>
      </c>
    </row>
    <row r="77" spans="2:12" hidden="1" x14ac:dyDescent="0.25">
      <c r="B77" s="247">
        <f t="shared" si="3"/>
        <v>70</v>
      </c>
      <c r="C77" s="261"/>
      <c r="D77" s="262"/>
      <c r="E77" s="263"/>
      <c r="F77" s="263"/>
      <c r="G77" s="264"/>
      <c r="H77" s="248" t="str">
        <f t="shared" si="4"/>
        <v/>
      </c>
      <c r="I77" s="94"/>
      <c r="J77" s="272"/>
      <c r="L77" s="246" t="str">
        <f t="shared" si="2"/>
        <v/>
      </c>
    </row>
    <row r="78" spans="2:12" hidden="1" x14ac:dyDescent="0.25">
      <c r="B78" s="247">
        <f t="shared" si="3"/>
        <v>71</v>
      </c>
      <c r="C78" s="261"/>
      <c r="D78" s="262"/>
      <c r="E78" s="263"/>
      <c r="F78" s="263"/>
      <c r="G78" s="264"/>
      <c r="H78" s="248" t="str">
        <f t="shared" si="4"/>
        <v/>
      </c>
      <c r="I78" s="94"/>
      <c r="J78" s="94"/>
      <c r="L78" s="246" t="str">
        <f t="shared" si="2"/>
        <v/>
      </c>
    </row>
    <row r="79" spans="2:12" hidden="1" x14ac:dyDescent="0.25">
      <c r="B79" s="247">
        <f t="shared" si="3"/>
        <v>72</v>
      </c>
      <c r="C79" s="261"/>
      <c r="D79" s="262"/>
      <c r="E79" s="263"/>
      <c r="F79" s="263"/>
      <c r="G79" s="264"/>
      <c r="H79" s="248" t="str">
        <f t="shared" si="4"/>
        <v/>
      </c>
      <c r="I79" s="94"/>
      <c r="J79" s="94"/>
      <c r="L79" s="246" t="str">
        <f t="shared" si="2"/>
        <v/>
      </c>
    </row>
    <row r="80" spans="2:12" hidden="1" x14ac:dyDescent="0.25">
      <c r="B80" s="247">
        <f t="shared" si="3"/>
        <v>73</v>
      </c>
      <c r="C80" s="261"/>
      <c r="D80" s="262"/>
      <c r="E80" s="263"/>
      <c r="F80" s="263"/>
      <c r="G80" s="264"/>
      <c r="H80" s="248" t="str">
        <f t="shared" si="4"/>
        <v/>
      </c>
      <c r="I80" s="94"/>
      <c r="J80" s="94"/>
      <c r="L80" s="246" t="str">
        <f t="shared" si="2"/>
        <v/>
      </c>
    </row>
    <row r="81" spans="2:12" hidden="1" x14ac:dyDescent="0.25">
      <c r="B81" s="247">
        <f t="shared" si="3"/>
        <v>74</v>
      </c>
      <c r="C81" s="261"/>
      <c r="D81" s="262"/>
      <c r="E81" s="263"/>
      <c r="F81" s="263"/>
      <c r="G81" s="264"/>
      <c r="H81" s="248" t="str">
        <f t="shared" si="4"/>
        <v/>
      </c>
      <c r="I81" s="94"/>
      <c r="J81" s="94"/>
      <c r="L81" s="246" t="str">
        <f t="shared" si="2"/>
        <v/>
      </c>
    </row>
    <row r="82" spans="2:12" hidden="1" x14ac:dyDescent="0.25">
      <c r="B82" s="247">
        <f t="shared" si="3"/>
        <v>75</v>
      </c>
      <c r="C82" s="261"/>
      <c r="D82" s="262"/>
      <c r="E82" s="263"/>
      <c r="F82" s="263"/>
      <c r="G82" s="264"/>
      <c r="H82" s="248" t="str">
        <f t="shared" si="4"/>
        <v/>
      </c>
      <c r="I82" s="94"/>
      <c r="J82" s="273"/>
      <c r="L82" s="246" t="str">
        <f t="shared" si="2"/>
        <v/>
      </c>
    </row>
    <row r="83" spans="2:12" hidden="1" x14ac:dyDescent="0.25">
      <c r="B83" s="247">
        <f t="shared" si="3"/>
        <v>76</v>
      </c>
      <c r="C83" s="261"/>
      <c r="D83" s="262"/>
      <c r="E83" s="263"/>
      <c r="F83" s="263"/>
      <c r="G83" s="264"/>
      <c r="H83" s="248" t="str">
        <f t="shared" si="4"/>
        <v/>
      </c>
      <c r="I83" s="94"/>
      <c r="J83" s="94"/>
      <c r="L83" s="246" t="str">
        <f t="shared" si="2"/>
        <v/>
      </c>
    </row>
    <row r="84" spans="2:12" hidden="1" x14ac:dyDescent="0.25">
      <c r="B84" s="247">
        <f t="shared" si="3"/>
        <v>77</v>
      </c>
      <c r="C84" s="261"/>
      <c r="D84" s="262"/>
      <c r="E84" s="263"/>
      <c r="F84" s="263"/>
      <c r="G84" s="264"/>
      <c r="H84" s="248" t="str">
        <f t="shared" si="4"/>
        <v/>
      </c>
      <c r="I84" s="94"/>
      <c r="J84" s="94"/>
      <c r="L84" s="246" t="str">
        <f t="shared" si="2"/>
        <v/>
      </c>
    </row>
    <row r="85" spans="2:12" hidden="1" x14ac:dyDescent="0.25">
      <c r="B85" s="247">
        <f t="shared" si="3"/>
        <v>78</v>
      </c>
      <c r="C85" s="261"/>
      <c r="D85" s="262"/>
      <c r="E85" s="263"/>
      <c r="F85" s="263"/>
      <c r="G85" s="264"/>
      <c r="H85" s="248" t="str">
        <f t="shared" si="4"/>
        <v/>
      </c>
      <c r="I85" s="94"/>
      <c r="J85" s="94"/>
      <c r="L85" s="246" t="str">
        <f t="shared" si="2"/>
        <v/>
      </c>
    </row>
    <row r="86" spans="2:12" hidden="1" x14ac:dyDescent="0.25">
      <c r="B86" s="247">
        <f t="shared" si="3"/>
        <v>79</v>
      </c>
      <c r="C86" s="261"/>
      <c r="D86" s="262"/>
      <c r="E86" s="263"/>
      <c r="F86" s="263"/>
      <c r="G86" s="264"/>
      <c r="H86" s="248" t="str">
        <f t="shared" si="4"/>
        <v/>
      </c>
      <c r="I86" s="94"/>
      <c r="J86" s="94"/>
      <c r="L86" s="246" t="str">
        <f t="shared" si="2"/>
        <v/>
      </c>
    </row>
    <row r="87" spans="2:12" hidden="1" x14ac:dyDescent="0.25">
      <c r="B87" s="247">
        <f t="shared" si="3"/>
        <v>80</v>
      </c>
      <c r="C87" s="261"/>
      <c r="D87" s="262"/>
      <c r="E87" s="263"/>
      <c r="F87" s="263"/>
      <c r="G87" s="264"/>
      <c r="H87" s="248" t="str">
        <f t="shared" si="4"/>
        <v/>
      </c>
      <c r="I87" s="94"/>
      <c r="J87" s="271"/>
      <c r="L87" s="246" t="str">
        <f t="shared" si="2"/>
        <v/>
      </c>
    </row>
    <row r="88" spans="2:12" hidden="1" x14ac:dyDescent="0.25">
      <c r="B88" s="247">
        <f t="shared" si="3"/>
        <v>81</v>
      </c>
      <c r="C88" s="261"/>
      <c r="D88" s="262"/>
      <c r="E88" s="263"/>
      <c r="F88" s="263"/>
      <c r="G88" s="264"/>
      <c r="H88" s="248" t="str">
        <f t="shared" si="4"/>
        <v/>
      </c>
      <c r="I88" s="94"/>
      <c r="J88" s="272"/>
      <c r="L88" s="246" t="str">
        <f t="shared" si="2"/>
        <v/>
      </c>
    </row>
    <row r="89" spans="2:12" hidden="1" x14ac:dyDescent="0.25">
      <c r="B89" s="247">
        <f t="shared" si="3"/>
        <v>82</v>
      </c>
      <c r="C89" s="261"/>
      <c r="D89" s="262"/>
      <c r="E89" s="263"/>
      <c r="F89" s="263"/>
      <c r="G89" s="264"/>
      <c r="H89" s="248" t="str">
        <f t="shared" si="4"/>
        <v/>
      </c>
      <c r="I89" s="94"/>
      <c r="J89" s="271"/>
      <c r="L89" s="246" t="str">
        <f t="shared" si="2"/>
        <v/>
      </c>
    </row>
    <row r="90" spans="2:12" hidden="1" x14ac:dyDescent="0.25">
      <c r="B90" s="247">
        <f t="shared" si="3"/>
        <v>83</v>
      </c>
      <c r="C90" s="261"/>
      <c r="D90" s="262"/>
      <c r="E90" s="263"/>
      <c r="F90" s="263"/>
      <c r="G90" s="264"/>
      <c r="H90" s="248" t="str">
        <f t="shared" si="4"/>
        <v/>
      </c>
      <c r="I90" s="94"/>
      <c r="J90" s="272"/>
      <c r="L90" s="246" t="str">
        <f t="shared" si="2"/>
        <v/>
      </c>
    </row>
    <row r="91" spans="2:12" hidden="1" x14ac:dyDescent="0.25">
      <c r="B91" s="247">
        <f t="shared" si="3"/>
        <v>84</v>
      </c>
      <c r="C91" s="261"/>
      <c r="D91" s="262"/>
      <c r="E91" s="263"/>
      <c r="F91" s="263"/>
      <c r="G91" s="264"/>
      <c r="H91" s="248" t="str">
        <f t="shared" si="4"/>
        <v/>
      </c>
      <c r="I91" s="94"/>
      <c r="J91" s="271"/>
      <c r="L91" s="246" t="str">
        <f t="shared" si="2"/>
        <v/>
      </c>
    </row>
    <row r="92" spans="2:12" hidden="1" x14ac:dyDescent="0.25">
      <c r="B92" s="247">
        <f t="shared" si="3"/>
        <v>85</v>
      </c>
      <c r="C92" s="261"/>
      <c r="D92" s="262"/>
      <c r="E92" s="263"/>
      <c r="F92" s="263"/>
      <c r="G92" s="264"/>
      <c r="H92" s="248" t="str">
        <f t="shared" si="4"/>
        <v/>
      </c>
      <c r="I92" s="94"/>
      <c r="J92" s="272"/>
      <c r="L92" s="246" t="str">
        <f t="shared" si="2"/>
        <v/>
      </c>
    </row>
    <row r="93" spans="2:12" hidden="1" x14ac:dyDescent="0.25">
      <c r="B93" s="247">
        <f t="shared" si="3"/>
        <v>86</v>
      </c>
      <c r="C93" s="261"/>
      <c r="D93" s="262"/>
      <c r="E93" s="263"/>
      <c r="F93" s="263"/>
      <c r="G93" s="264"/>
      <c r="H93" s="248" t="str">
        <f t="shared" si="4"/>
        <v/>
      </c>
      <c r="I93" s="94"/>
      <c r="J93" s="94"/>
      <c r="L93" s="246" t="str">
        <f t="shared" si="2"/>
        <v/>
      </c>
    </row>
    <row r="94" spans="2:12" hidden="1" x14ac:dyDescent="0.25">
      <c r="B94" s="247">
        <f t="shared" si="3"/>
        <v>87</v>
      </c>
      <c r="C94" s="261"/>
      <c r="D94" s="262"/>
      <c r="E94" s="263"/>
      <c r="F94" s="263"/>
      <c r="G94" s="264"/>
      <c r="H94" s="248" t="str">
        <f t="shared" si="4"/>
        <v/>
      </c>
      <c r="I94" s="94"/>
      <c r="J94" s="94"/>
      <c r="L94" s="246" t="str">
        <f t="shared" si="2"/>
        <v/>
      </c>
    </row>
    <row r="95" spans="2:12" hidden="1" x14ac:dyDescent="0.25">
      <c r="B95" s="247">
        <f t="shared" si="3"/>
        <v>88</v>
      </c>
      <c r="C95" s="261"/>
      <c r="D95" s="262"/>
      <c r="E95" s="263"/>
      <c r="F95" s="263"/>
      <c r="G95" s="264"/>
      <c r="H95" s="248" t="str">
        <f t="shared" si="4"/>
        <v/>
      </c>
      <c r="I95" s="94"/>
      <c r="J95" s="94"/>
      <c r="L95" s="246" t="str">
        <f t="shared" si="2"/>
        <v/>
      </c>
    </row>
    <row r="96" spans="2:12" hidden="1" x14ac:dyDescent="0.25">
      <c r="B96" s="247">
        <f t="shared" si="3"/>
        <v>89</v>
      </c>
      <c r="C96" s="261"/>
      <c r="D96" s="262"/>
      <c r="E96" s="263"/>
      <c r="F96" s="263"/>
      <c r="G96" s="264"/>
      <c r="H96" s="248" t="str">
        <f t="shared" si="4"/>
        <v/>
      </c>
      <c r="I96" s="94"/>
      <c r="J96" s="94"/>
      <c r="L96" s="246" t="str">
        <f t="shared" si="2"/>
        <v/>
      </c>
    </row>
    <row r="97" spans="2:12" hidden="1" x14ac:dyDescent="0.25">
      <c r="B97" s="247">
        <f t="shared" si="3"/>
        <v>90</v>
      </c>
      <c r="C97" s="261"/>
      <c r="D97" s="262"/>
      <c r="E97" s="263"/>
      <c r="F97" s="263"/>
      <c r="G97" s="264"/>
      <c r="H97" s="248" t="str">
        <f t="shared" si="4"/>
        <v/>
      </c>
      <c r="J97" s="273"/>
      <c r="L97" s="246" t="str">
        <f t="shared" ref="L97:L160" si="5">IF($H96&lt;&gt;"","ja","")</f>
        <v/>
      </c>
    </row>
    <row r="98" spans="2:12" hidden="1" x14ac:dyDescent="0.25">
      <c r="B98" s="247">
        <f t="shared" si="3"/>
        <v>91</v>
      </c>
      <c r="C98" s="261"/>
      <c r="D98" s="262"/>
      <c r="E98" s="263"/>
      <c r="F98" s="263"/>
      <c r="G98" s="264"/>
      <c r="H98" s="248" t="str">
        <f t="shared" si="4"/>
        <v/>
      </c>
      <c r="J98" s="94"/>
      <c r="L98" s="246" t="str">
        <f t="shared" si="5"/>
        <v/>
      </c>
    </row>
    <row r="99" spans="2:12" hidden="1" x14ac:dyDescent="0.25">
      <c r="B99" s="247">
        <f t="shared" si="3"/>
        <v>92</v>
      </c>
      <c r="C99" s="261"/>
      <c r="D99" s="262"/>
      <c r="E99" s="263"/>
      <c r="F99" s="263"/>
      <c r="G99" s="264"/>
      <c r="H99" s="248" t="str">
        <f t="shared" si="4"/>
        <v/>
      </c>
      <c r="J99" s="94"/>
      <c r="L99" s="246" t="str">
        <f t="shared" si="5"/>
        <v/>
      </c>
    </row>
    <row r="100" spans="2:12" hidden="1" x14ac:dyDescent="0.25">
      <c r="B100" s="247">
        <f t="shared" si="3"/>
        <v>93</v>
      </c>
      <c r="C100" s="261"/>
      <c r="D100" s="262"/>
      <c r="E100" s="263"/>
      <c r="F100" s="263"/>
      <c r="G100" s="264"/>
      <c r="H100" s="248" t="str">
        <f t="shared" si="4"/>
        <v/>
      </c>
      <c r="L100" s="246" t="str">
        <f t="shared" si="5"/>
        <v/>
      </c>
    </row>
    <row r="101" spans="2:12" hidden="1" x14ac:dyDescent="0.25">
      <c r="B101" s="247">
        <f t="shared" si="3"/>
        <v>94</v>
      </c>
      <c r="C101" s="261"/>
      <c r="D101" s="262"/>
      <c r="E101" s="263"/>
      <c r="F101" s="263"/>
      <c r="G101" s="264"/>
      <c r="H101" s="248" t="str">
        <f t="shared" si="4"/>
        <v/>
      </c>
      <c r="L101" s="246" t="str">
        <f t="shared" si="5"/>
        <v/>
      </c>
    </row>
    <row r="102" spans="2:12" hidden="1" x14ac:dyDescent="0.25">
      <c r="B102" s="247">
        <f t="shared" si="3"/>
        <v>95</v>
      </c>
      <c r="C102" s="261"/>
      <c r="D102" s="262"/>
      <c r="E102" s="263"/>
      <c r="F102" s="263"/>
      <c r="G102" s="264"/>
      <c r="H102" s="248" t="str">
        <f t="shared" si="4"/>
        <v/>
      </c>
      <c r="L102" s="246" t="str">
        <f t="shared" si="5"/>
        <v/>
      </c>
    </row>
    <row r="103" spans="2:12" hidden="1" x14ac:dyDescent="0.25">
      <c r="B103" s="247">
        <f t="shared" si="3"/>
        <v>96</v>
      </c>
      <c r="C103" s="261"/>
      <c r="D103" s="262"/>
      <c r="E103" s="263"/>
      <c r="F103" s="263"/>
      <c r="G103" s="264"/>
      <c r="H103" s="248" t="str">
        <f t="shared" si="4"/>
        <v/>
      </c>
      <c r="L103" s="246" t="str">
        <f t="shared" si="5"/>
        <v/>
      </c>
    </row>
    <row r="104" spans="2:12" hidden="1" x14ac:dyDescent="0.25">
      <c r="B104" s="247">
        <f t="shared" si="3"/>
        <v>97</v>
      </c>
      <c r="C104" s="261"/>
      <c r="D104" s="262"/>
      <c r="E104" s="263"/>
      <c r="F104" s="263"/>
      <c r="G104" s="264"/>
      <c r="H104" s="248" t="str">
        <f t="shared" si="4"/>
        <v/>
      </c>
      <c r="L104" s="246" t="str">
        <f t="shared" si="5"/>
        <v/>
      </c>
    </row>
    <row r="105" spans="2:12" hidden="1" x14ac:dyDescent="0.25">
      <c r="B105" s="247">
        <f t="shared" si="3"/>
        <v>98</v>
      </c>
      <c r="C105" s="261"/>
      <c r="D105" s="262"/>
      <c r="E105" s="263"/>
      <c r="F105" s="263"/>
      <c r="G105" s="264"/>
      <c r="H105" s="248" t="str">
        <f t="shared" si="4"/>
        <v/>
      </c>
      <c r="L105" s="246" t="str">
        <f t="shared" si="5"/>
        <v/>
      </c>
    </row>
    <row r="106" spans="2:12" hidden="1" x14ac:dyDescent="0.25">
      <c r="B106" s="247">
        <f t="shared" si="3"/>
        <v>99</v>
      </c>
      <c r="C106" s="261"/>
      <c r="D106" s="262"/>
      <c r="E106" s="263"/>
      <c r="F106" s="263"/>
      <c r="G106" s="264"/>
      <c r="H106" s="248" t="str">
        <f t="shared" si="4"/>
        <v/>
      </c>
      <c r="L106" s="246" t="str">
        <f t="shared" si="5"/>
        <v/>
      </c>
    </row>
    <row r="107" spans="2:12" hidden="1" x14ac:dyDescent="0.25">
      <c r="B107" s="247">
        <f t="shared" si="3"/>
        <v>100</v>
      </c>
      <c r="C107" s="261"/>
      <c r="D107" s="262"/>
      <c r="E107" s="263"/>
      <c r="F107" s="263"/>
      <c r="G107" s="264"/>
      <c r="H107" s="248" t="str">
        <f t="shared" si="4"/>
        <v/>
      </c>
      <c r="L107" s="246" t="str">
        <f t="shared" si="5"/>
        <v/>
      </c>
    </row>
    <row r="108" spans="2:12" hidden="1" x14ac:dyDescent="0.25">
      <c r="B108" s="247">
        <f t="shared" si="3"/>
        <v>101</v>
      </c>
      <c r="C108" s="261"/>
      <c r="D108" s="262"/>
      <c r="E108" s="263"/>
      <c r="F108" s="263"/>
      <c r="G108" s="264"/>
      <c r="H108" s="248" t="str">
        <f t="shared" si="4"/>
        <v/>
      </c>
      <c r="L108" s="246" t="str">
        <f t="shared" si="5"/>
        <v/>
      </c>
    </row>
    <row r="109" spans="2:12" hidden="1" x14ac:dyDescent="0.25">
      <c r="B109" s="247">
        <f t="shared" si="3"/>
        <v>102</v>
      </c>
      <c r="C109" s="261"/>
      <c r="D109" s="262"/>
      <c r="E109" s="263"/>
      <c r="F109" s="263"/>
      <c r="G109" s="264"/>
      <c r="H109" s="248" t="str">
        <f t="shared" si="4"/>
        <v/>
      </c>
      <c r="L109" s="246" t="str">
        <f t="shared" si="5"/>
        <v/>
      </c>
    </row>
    <row r="110" spans="2:12" hidden="1" x14ac:dyDescent="0.25">
      <c r="B110" s="247">
        <f t="shared" si="3"/>
        <v>103</v>
      </c>
      <c r="C110" s="261"/>
      <c r="D110" s="262"/>
      <c r="E110" s="263"/>
      <c r="F110" s="263"/>
      <c r="G110" s="264"/>
      <c r="H110" s="248" t="str">
        <f t="shared" si="4"/>
        <v/>
      </c>
      <c r="L110" s="246" t="str">
        <f t="shared" si="5"/>
        <v/>
      </c>
    </row>
    <row r="111" spans="2:12" hidden="1" x14ac:dyDescent="0.25">
      <c r="B111" s="247">
        <f t="shared" si="3"/>
        <v>104</v>
      </c>
      <c r="C111" s="261"/>
      <c r="D111" s="262"/>
      <c r="E111" s="263"/>
      <c r="F111" s="263"/>
      <c r="G111" s="264"/>
      <c r="H111" s="248" t="str">
        <f t="shared" si="4"/>
        <v/>
      </c>
      <c r="L111" s="246" t="str">
        <f t="shared" si="5"/>
        <v/>
      </c>
    </row>
    <row r="112" spans="2:12" hidden="1" x14ac:dyDescent="0.25">
      <c r="B112" s="247">
        <f t="shared" si="3"/>
        <v>105</v>
      </c>
      <c r="C112" s="261"/>
      <c r="D112" s="262"/>
      <c r="E112" s="263"/>
      <c r="F112" s="263"/>
      <c r="G112" s="264"/>
      <c r="H112" s="248" t="str">
        <f t="shared" si="4"/>
        <v/>
      </c>
      <c r="L112" s="246" t="str">
        <f t="shared" si="5"/>
        <v/>
      </c>
    </row>
    <row r="113" spans="2:12" hidden="1" x14ac:dyDescent="0.25">
      <c r="B113" s="247">
        <f t="shared" si="3"/>
        <v>106</v>
      </c>
      <c r="C113" s="261"/>
      <c r="D113" s="262"/>
      <c r="E113" s="263"/>
      <c r="F113" s="263"/>
      <c r="G113" s="264"/>
      <c r="H113" s="248" t="str">
        <f t="shared" si="4"/>
        <v/>
      </c>
      <c r="L113" s="246" t="str">
        <f t="shared" si="5"/>
        <v/>
      </c>
    </row>
    <row r="114" spans="2:12" hidden="1" x14ac:dyDescent="0.25">
      <c r="B114" s="247">
        <f t="shared" si="3"/>
        <v>107</v>
      </c>
      <c r="C114" s="261"/>
      <c r="D114" s="262"/>
      <c r="E114" s="263"/>
      <c r="F114" s="263"/>
      <c r="G114" s="264"/>
      <c r="H114" s="248" t="str">
        <f t="shared" si="4"/>
        <v/>
      </c>
      <c r="L114" s="246" t="str">
        <f t="shared" si="5"/>
        <v/>
      </c>
    </row>
    <row r="115" spans="2:12" hidden="1" x14ac:dyDescent="0.25">
      <c r="B115" s="247">
        <f t="shared" si="3"/>
        <v>108</v>
      </c>
      <c r="C115" s="261"/>
      <c r="D115" s="262"/>
      <c r="E115" s="263"/>
      <c r="F115" s="263"/>
      <c r="G115" s="264"/>
      <c r="H115" s="248" t="str">
        <f t="shared" si="4"/>
        <v/>
      </c>
      <c r="L115" s="246" t="str">
        <f t="shared" si="5"/>
        <v/>
      </c>
    </row>
    <row r="116" spans="2:12" hidden="1" x14ac:dyDescent="0.25">
      <c r="B116" s="247">
        <f t="shared" si="3"/>
        <v>109</v>
      </c>
      <c r="C116" s="261"/>
      <c r="D116" s="262"/>
      <c r="E116" s="263"/>
      <c r="F116" s="263"/>
      <c r="G116" s="264"/>
      <c r="H116" s="248" t="str">
        <f t="shared" si="4"/>
        <v/>
      </c>
      <c r="L116" s="246" t="str">
        <f t="shared" si="5"/>
        <v/>
      </c>
    </row>
    <row r="117" spans="2:12" hidden="1" x14ac:dyDescent="0.25">
      <c r="B117" s="247">
        <f t="shared" si="3"/>
        <v>110</v>
      </c>
      <c r="C117" s="261"/>
      <c r="D117" s="262"/>
      <c r="E117" s="263"/>
      <c r="F117" s="263"/>
      <c r="G117" s="264"/>
      <c r="H117" s="248" t="str">
        <f t="shared" si="4"/>
        <v/>
      </c>
      <c r="L117" s="246" t="str">
        <f t="shared" si="5"/>
        <v/>
      </c>
    </row>
    <row r="118" spans="2:12" hidden="1" x14ac:dyDescent="0.25">
      <c r="B118" s="247">
        <f t="shared" si="3"/>
        <v>111</v>
      </c>
      <c r="C118" s="261"/>
      <c r="D118" s="262"/>
      <c r="E118" s="263"/>
      <c r="F118" s="263"/>
      <c r="G118" s="264"/>
      <c r="H118" s="248" t="str">
        <f t="shared" si="4"/>
        <v/>
      </c>
      <c r="L118" s="246" t="str">
        <f t="shared" si="5"/>
        <v/>
      </c>
    </row>
    <row r="119" spans="2:12" hidden="1" x14ac:dyDescent="0.25">
      <c r="B119" s="247">
        <f t="shared" si="3"/>
        <v>112</v>
      </c>
      <c r="C119" s="261"/>
      <c r="D119" s="262"/>
      <c r="E119" s="263"/>
      <c r="F119" s="263"/>
      <c r="G119" s="264"/>
      <c r="H119" s="248" t="str">
        <f t="shared" si="4"/>
        <v/>
      </c>
      <c r="L119" s="246" t="str">
        <f t="shared" si="5"/>
        <v/>
      </c>
    </row>
    <row r="120" spans="2:12" hidden="1" x14ac:dyDescent="0.25">
      <c r="B120" s="247">
        <f t="shared" si="3"/>
        <v>113</v>
      </c>
      <c r="C120" s="261"/>
      <c r="D120" s="262"/>
      <c r="E120" s="263"/>
      <c r="F120" s="263"/>
      <c r="G120" s="264"/>
      <c r="H120" s="248" t="str">
        <f t="shared" si="4"/>
        <v/>
      </c>
      <c r="L120" s="246" t="str">
        <f t="shared" si="5"/>
        <v/>
      </c>
    </row>
    <row r="121" spans="2:12" hidden="1" x14ac:dyDescent="0.25">
      <c r="B121" s="247">
        <f t="shared" si="3"/>
        <v>114</v>
      </c>
      <c r="C121" s="261"/>
      <c r="D121" s="262"/>
      <c r="E121" s="263"/>
      <c r="F121" s="263"/>
      <c r="G121" s="264"/>
      <c r="H121" s="248" t="str">
        <f t="shared" si="4"/>
        <v/>
      </c>
      <c r="L121" s="246" t="str">
        <f t="shared" si="5"/>
        <v/>
      </c>
    </row>
    <row r="122" spans="2:12" hidden="1" x14ac:dyDescent="0.25">
      <c r="B122" s="247">
        <f t="shared" si="3"/>
        <v>115</v>
      </c>
      <c r="C122" s="261"/>
      <c r="D122" s="262"/>
      <c r="E122" s="263"/>
      <c r="F122" s="263"/>
      <c r="G122" s="264"/>
      <c r="H122" s="248" t="str">
        <f t="shared" si="4"/>
        <v/>
      </c>
      <c r="L122" s="246" t="str">
        <f t="shared" si="5"/>
        <v/>
      </c>
    </row>
    <row r="123" spans="2:12" hidden="1" x14ac:dyDescent="0.25">
      <c r="B123" s="247">
        <f t="shared" si="3"/>
        <v>116</v>
      </c>
      <c r="C123" s="261"/>
      <c r="D123" s="262"/>
      <c r="E123" s="263"/>
      <c r="F123" s="263"/>
      <c r="G123" s="264"/>
      <c r="H123" s="248" t="str">
        <f t="shared" si="4"/>
        <v/>
      </c>
      <c r="L123" s="246" t="str">
        <f t="shared" si="5"/>
        <v/>
      </c>
    </row>
    <row r="124" spans="2:12" hidden="1" x14ac:dyDescent="0.25">
      <c r="B124" s="247">
        <f t="shared" si="3"/>
        <v>117</v>
      </c>
      <c r="C124" s="261"/>
      <c r="D124" s="262"/>
      <c r="E124" s="263"/>
      <c r="F124" s="263"/>
      <c r="G124" s="264"/>
      <c r="H124" s="248" t="str">
        <f t="shared" si="4"/>
        <v/>
      </c>
      <c r="L124" s="246" t="str">
        <f t="shared" si="5"/>
        <v/>
      </c>
    </row>
    <row r="125" spans="2:12" hidden="1" x14ac:dyDescent="0.25">
      <c r="B125" s="247">
        <f t="shared" si="3"/>
        <v>118</v>
      </c>
      <c r="C125" s="261"/>
      <c r="D125" s="262"/>
      <c r="E125" s="263"/>
      <c r="F125" s="263"/>
      <c r="G125" s="264"/>
      <c r="H125" s="248" t="str">
        <f t="shared" si="4"/>
        <v/>
      </c>
      <c r="L125" s="246" t="str">
        <f t="shared" si="5"/>
        <v/>
      </c>
    </row>
    <row r="126" spans="2:12" hidden="1" x14ac:dyDescent="0.25">
      <c r="B126" s="247">
        <f t="shared" si="3"/>
        <v>119</v>
      </c>
      <c r="C126" s="261"/>
      <c r="D126" s="262"/>
      <c r="E126" s="263"/>
      <c r="F126" s="263"/>
      <c r="G126" s="264"/>
      <c r="H126" s="248" t="str">
        <f t="shared" si="4"/>
        <v/>
      </c>
      <c r="L126" s="246" t="str">
        <f t="shared" si="5"/>
        <v/>
      </c>
    </row>
    <row r="127" spans="2:12" hidden="1" x14ac:dyDescent="0.25">
      <c r="B127" s="247">
        <f t="shared" si="3"/>
        <v>120</v>
      </c>
      <c r="C127" s="261"/>
      <c r="D127" s="262"/>
      <c r="E127" s="263"/>
      <c r="F127" s="263"/>
      <c r="G127" s="264"/>
      <c r="H127" s="248" t="str">
        <f t="shared" si="4"/>
        <v/>
      </c>
      <c r="L127" s="246" t="str">
        <f t="shared" si="5"/>
        <v/>
      </c>
    </row>
    <row r="128" spans="2:12" hidden="1" x14ac:dyDescent="0.25">
      <c r="B128" s="247">
        <f t="shared" si="3"/>
        <v>121</v>
      </c>
      <c r="C128" s="261"/>
      <c r="D128" s="262"/>
      <c r="E128" s="263"/>
      <c r="F128" s="263"/>
      <c r="G128" s="264"/>
      <c r="H128" s="248" t="str">
        <f t="shared" si="4"/>
        <v/>
      </c>
      <c r="L128" s="246" t="str">
        <f t="shared" si="5"/>
        <v/>
      </c>
    </row>
    <row r="129" spans="2:12" hidden="1" x14ac:dyDescent="0.25">
      <c r="B129" s="247">
        <f t="shared" si="3"/>
        <v>122</v>
      </c>
      <c r="C129" s="261"/>
      <c r="D129" s="262"/>
      <c r="E129" s="263"/>
      <c r="F129" s="263"/>
      <c r="G129" s="264"/>
      <c r="H129" s="248" t="str">
        <f t="shared" si="4"/>
        <v/>
      </c>
      <c r="L129" s="246" t="str">
        <f t="shared" si="5"/>
        <v/>
      </c>
    </row>
    <row r="130" spans="2:12" hidden="1" x14ac:dyDescent="0.25">
      <c r="B130" s="247">
        <f t="shared" si="3"/>
        <v>123</v>
      </c>
      <c r="C130" s="261"/>
      <c r="D130" s="262"/>
      <c r="E130" s="263"/>
      <c r="F130" s="263"/>
      <c r="G130" s="264"/>
      <c r="H130" s="248" t="str">
        <f t="shared" si="4"/>
        <v/>
      </c>
      <c r="L130" s="246" t="str">
        <f t="shared" si="5"/>
        <v/>
      </c>
    </row>
    <row r="131" spans="2:12" hidden="1" x14ac:dyDescent="0.25">
      <c r="B131" s="247">
        <f t="shared" si="3"/>
        <v>124</v>
      </c>
      <c r="C131" s="261"/>
      <c r="D131" s="262"/>
      <c r="E131" s="263"/>
      <c r="F131" s="263"/>
      <c r="G131" s="264"/>
      <c r="H131" s="248" t="str">
        <f t="shared" si="4"/>
        <v/>
      </c>
      <c r="L131" s="246" t="str">
        <f t="shared" si="5"/>
        <v/>
      </c>
    </row>
    <row r="132" spans="2:12" hidden="1" x14ac:dyDescent="0.25">
      <c r="B132" s="247">
        <f t="shared" si="3"/>
        <v>125</v>
      </c>
      <c r="C132" s="261"/>
      <c r="D132" s="262"/>
      <c r="E132" s="263"/>
      <c r="F132" s="263"/>
      <c r="G132" s="264"/>
      <c r="H132" s="248" t="str">
        <f t="shared" si="4"/>
        <v/>
      </c>
      <c r="L132" s="246" t="str">
        <f t="shared" si="5"/>
        <v/>
      </c>
    </row>
    <row r="133" spans="2:12" hidden="1" x14ac:dyDescent="0.25">
      <c r="B133" s="247">
        <f t="shared" si="3"/>
        <v>126</v>
      </c>
      <c r="C133" s="261"/>
      <c r="D133" s="262"/>
      <c r="E133" s="263"/>
      <c r="F133" s="263"/>
      <c r="G133" s="264"/>
      <c r="H133" s="248" t="str">
        <f t="shared" si="4"/>
        <v/>
      </c>
      <c r="L133" s="246" t="str">
        <f t="shared" si="5"/>
        <v/>
      </c>
    </row>
    <row r="134" spans="2:12" hidden="1" x14ac:dyDescent="0.25">
      <c r="B134" s="247">
        <f t="shared" si="3"/>
        <v>127</v>
      </c>
      <c r="C134" s="261"/>
      <c r="D134" s="262"/>
      <c r="E134" s="263"/>
      <c r="F134" s="263"/>
      <c r="G134" s="264"/>
      <c r="H134" s="248" t="str">
        <f t="shared" si="4"/>
        <v/>
      </c>
      <c r="L134" s="246" t="str">
        <f t="shared" si="5"/>
        <v/>
      </c>
    </row>
    <row r="135" spans="2:12" hidden="1" x14ac:dyDescent="0.25">
      <c r="B135" s="247">
        <f t="shared" si="3"/>
        <v>128</v>
      </c>
      <c r="C135" s="261"/>
      <c r="D135" s="262"/>
      <c r="E135" s="263"/>
      <c r="F135" s="263"/>
      <c r="G135" s="264"/>
      <c r="H135" s="248" t="str">
        <f t="shared" si="4"/>
        <v/>
      </c>
      <c r="L135" s="246" t="str">
        <f t="shared" si="5"/>
        <v/>
      </c>
    </row>
    <row r="136" spans="2:12" hidden="1" x14ac:dyDescent="0.25">
      <c r="B136" s="247">
        <f t="shared" si="3"/>
        <v>129</v>
      </c>
      <c r="C136" s="261"/>
      <c r="D136" s="262"/>
      <c r="E136" s="263"/>
      <c r="F136" s="263"/>
      <c r="G136" s="264"/>
      <c r="H136" s="248" t="str">
        <f t="shared" si="4"/>
        <v/>
      </c>
      <c r="L136" s="246" t="str">
        <f t="shared" si="5"/>
        <v/>
      </c>
    </row>
    <row r="137" spans="2:12" hidden="1" x14ac:dyDescent="0.25">
      <c r="B137" s="247">
        <f t="shared" ref="B137:B200" si="6">B136+1</f>
        <v>130</v>
      </c>
      <c r="C137" s="261"/>
      <c r="D137" s="262"/>
      <c r="E137" s="263"/>
      <c r="F137" s="263"/>
      <c r="G137" s="264"/>
      <c r="H137" s="248" t="str">
        <f t="shared" si="4"/>
        <v/>
      </c>
      <c r="L137" s="246" t="str">
        <f t="shared" si="5"/>
        <v/>
      </c>
    </row>
    <row r="138" spans="2:12" hidden="1" x14ac:dyDescent="0.25">
      <c r="B138" s="247">
        <f t="shared" si="6"/>
        <v>131</v>
      </c>
      <c r="C138" s="261"/>
      <c r="D138" s="262"/>
      <c r="E138" s="263"/>
      <c r="F138" s="263"/>
      <c r="G138" s="264"/>
      <c r="H138" s="248" t="str">
        <f t="shared" ref="H138:H201" si="7">IF(OR(ISBLANK(D138),ISBLANK(G138)), "", IF(D138=1,G138/160*9000,IF(D138=2,G138/160*7000,G138/160*5000)))</f>
        <v/>
      </c>
      <c r="L138" s="246" t="str">
        <f t="shared" si="5"/>
        <v/>
      </c>
    </row>
    <row r="139" spans="2:12" hidden="1" x14ac:dyDescent="0.25">
      <c r="B139" s="247">
        <f t="shared" si="6"/>
        <v>132</v>
      </c>
      <c r="C139" s="261"/>
      <c r="D139" s="262"/>
      <c r="E139" s="263"/>
      <c r="F139" s="263"/>
      <c r="G139" s="264"/>
      <c r="H139" s="248" t="str">
        <f t="shared" si="7"/>
        <v/>
      </c>
      <c r="L139" s="246" t="str">
        <f t="shared" si="5"/>
        <v/>
      </c>
    </row>
    <row r="140" spans="2:12" hidden="1" x14ac:dyDescent="0.25">
      <c r="B140" s="247">
        <f t="shared" si="6"/>
        <v>133</v>
      </c>
      <c r="C140" s="261"/>
      <c r="D140" s="262"/>
      <c r="E140" s="263"/>
      <c r="F140" s="263"/>
      <c r="G140" s="264"/>
      <c r="H140" s="248" t="str">
        <f t="shared" si="7"/>
        <v/>
      </c>
      <c r="L140" s="246" t="str">
        <f t="shared" si="5"/>
        <v/>
      </c>
    </row>
    <row r="141" spans="2:12" hidden="1" x14ac:dyDescent="0.25">
      <c r="B141" s="247">
        <f t="shared" si="6"/>
        <v>134</v>
      </c>
      <c r="C141" s="261"/>
      <c r="D141" s="262"/>
      <c r="E141" s="263"/>
      <c r="F141" s="263"/>
      <c r="G141" s="264"/>
      <c r="H141" s="248" t="str">
        <f t="shared" si="7"/>
        <v/>
      </c>
      <c r="L141" s="246" t="str">
        <f t="shared" si="5"/>
        <v/>
      </c>
    </row>
    <row r="142" spans="2:12" hidden="1" x14ac:dyDescent="0.25">
      <c r="B142" s="247">
        <f t="shared" si="6"/>
        <v>135</v>
      </c>
      <c r="C142" s="261"/>
      <c r="D142" s="262"/>
      <c r="E142" s="263"/>
      <c r="F142" s="263"/>
      <c r="G142" s="264"/>
      <c r="H142" s="248" t="str">
        <f t="shared" si="7"/>
        <v/>
      </c>
      <c r="L142" s="246" t="str">
        <f t="shared" si="5"/>
        <v/>
      </c>
    </row>
    <row r="143" spans="2:12" hidden="1" x14ac:dyDescent="0.25">
      <c r="B143" s="247">
        <f t="shared" si="6"/>
        <v>136</v>
      </c>
      <c r="C143" s="261"/>
      <c r="D143" s="262"/>
      <c r="E143" s="263"/>
      <c r="F143" s="263"/>
      <c r="G143" s="264"/>
      <c r="H143" s="248" t="str">
        <f t="shared" si="7"/>
        <v/>
      </c>
      <c r="L143" s="246" t="str">
        <f t="shared" si="5"/>
        <v/>
      </c>
    </row>
    <row r="144" spans="2:12" hidden="1" x14ac:dyDescent="0.25">
      <c r="B144" s="247">
        <f t="shared" si="6"/>
        <v>137</v>
      </c>
      <c r="C144" s="261"/>
      <c r="D144" s="262"/>
      <c r="E144" s="263"/>
      <c r="F144" s="263"/>
      <c r="G144" s="264"/>
      <c r="H144" s="248" t="str">
        <f t="shared" si="7"/>
        <v/>
      </c>
      <c r="L144" s="246" t="str">
        <f t="shared" si="5"/>
        <v/>
      </c>
    </row>
    <row r="145" spans="2:12" hidden="1" x14ac:dyDescent="0.25">
      <c r="B145" s="247">
        <f t="shared" si="6"/>
        <v>138</v>
      </c>
      <c r="C145" s="261"/>
      <c r="D145" s="262"/>
      <c r="E145" s="263"/>
      <c r="F145" s="263"/>
      <c r="G145" s="264"/>
      <c r="H145" s="248" t="str">
        <f t="shared" si="7"/>
        <v/>
      </c>
      <c r="L145" s="246" t="str">
        <f t="shared" si="5"/>
        <v/>
      </c>
    </row>
    <row r="146" spans="2:12" hidden="1" x14ac:dyDescent="0.25">
      <c r="B146" s="247">
        <f t="shared" si="6"/>
        <v>139</v>
      </c>
      <c r="C146" s="261"/>
      <c r="D146" s="262"/>
      <c r="E146" s="263"/>
      <c r="F146" s="263"/>
      <c r="G146" s="264"/>
      <c r="H146" s="248" t="str">
        <f t="shared" si="7"/>
        <v/>
      </c>
      <c r="L146" s="246" t="str">
        <f t="shared" si="5"/>
        <v/>
      </c>
    </row>
    <row r="147" spans="2:12" hidden="1" x14ac:dyDescent="0.25">
      <c r="B147" s="247">
        <f t="shared" si="6"/>
        <v>140</v>
      </c>
      <c r="C147" s="261"/>
      <c r="D147" s="262"/>
      <c r="E147" s="263"/>
      <c r="F147" s="263"/>
      <c r="G147" s="264"/>
      <c r="H147" s="248" t="str">
        <f t="shared" si="7"/>
        <v/>
      </c>
      <c r="L147" s="246" t="str">
        <f t="shared" si="5"/>
        <v/>
      </c>
    </row>
    <row r="148" spans="2:12" hidden="1" x14ac:dyDescent="0.25">
      <c r="B148" s="247">
        <f t="shared" si="6"/>
        <v>141</v>
      </c>
      <c r="C148" s="261"/>
      <c r="D148" s="262"/>
      <c r="E148" s="263"/>
      <c r="F148" s="263"/>
      <c r="G148" s="264"/>
      <c r="H148" s="248" t="str">
        <f t="shared" si="7"/>
        <v/>
      </c>
      <c r="L148" s="246" t="str">
        <f t="shared" si="5"/>
        <v/>
      </c>
    </row>
    <row r="149" spans="2:12" hidden="1" x14ac:dyDescent="0.25">
      <c r="B149" s="247">
        <f t="shared" si="6"/>
        <v>142</v>
      </c>
      <c r="C149" s="261"/>
      <c r="D149" s="262"/>
      <c r="E149" s="263"/>
      <c r="F149" s="263"/>
      <c r="G149" s="264"/>
      <c r="H149" s="248" t="str">
        <f t="shared" si="7"/>
        <v/>
      </c>
      <c r="L149" s="246" t="str">
        <f t="shared" si="5"/>
        <v/>
      </c>
    </row>
    <row r="150" spans="2:12" hidden="1" x14ac:dyDescent="0.25">
      <c r="B150" s="247">
        <f t="shared" si="6"/>
        <v>143</v>
      </c>
      <c r="C150" s="261"/>
      <c r="D150" s="262"/>
      <c r="E150" s="263"/>
      <c r="F150" s="263"/>
      <c r="G150" s="264"/>
      <c r="H150" s="248" t="str">
        <f t="shared" si="7"/>
        <v/>
      </c>
      <c r="L150" s="246" t="str">
        <f t="shared" si="5"/>
        <v/>
      </c>
    </row>
    <row r="151" spans="2:12" hidden="1" x14ac:dyDescent="0.25">
      <c r="B151" s="247">
        <f t="shared" si="6"/>
        <v>144</v>
      </c>
      <c r="C151" s="261"/>
      <c r="D151" s="262"/>
      <c r="E151" s="263"/>
      <c r="F151" s="263"/>
      <c r="G151" s="264"/>
      <c r="H151" s="248" t="str">
        <f t="shared" si="7"/>
        <v/>
      </c>
      <c r="L151" s="246" t="str">
        <f t="shared" si="5"/>
        <v/>
      </c>
    </row>
    <row r="152" spans="2:12" hidden="1" x14ac:dyDescent="0.25">
      <c r="B152" s="247">
        <f t="shared" si="6"/>
        <v>145</v>
      </c>
      <c r="C152" s="261"/>
      <c r="D152" s="262"/>
      <c r="E152" s="263"/>
      <c r="F152" s="263"/>
      <c r="G152" s="264"/>
      <c r="H152" s="248" t="str">
        <f t="shared" si="7"/>
        <v/>
      </c>
      <c r="L152" s="246" t="str">
        <f t="shared" si="5"/>
        <v/>
      </c>
    </row>
    <row r="153" spans="2:12" hidden="1" x14ac:dyDescent="0.25">
      <c r="B153" s="247">
        <f t="shared" si="6"/>
        <v>146</v>
      </c>
      <c r="C153" s="261"/>
      <c r="D153" s="262"/>
      <c r="E153" s="263"/>
      <c r="F153" s="263"/>
      <c r="G153" s="264"/>
      <c r="H153" s="248" t="str">
        <f t="shared" si="7"/>
        <v/>
      </c>
      <c r="L153" s="246" t="str">
        <f t="shared" si="5"/>
        <v/>
      </c>
    </row>
    <row r="154" spans="2:12" hidden="1" x14ac:dyDescent="0.25">
      <c r="B154" s="247">
        <f t="shared" si="6"/>
        <v>147</v>
      </c>
      <c r="C154" s="261"/>
      <c r="D154" s="262"/>
      <c r="E154" s="263"/>
      <c r="F154" s="263"/>
      <c r="G154" s="264"/>
      <c r="H154" s="248" t="str">
        <f t="shared" si="7"/>
        <v/>
      </c>
      <c r="L154" s="246" t="str">
        <f t="shared" si="5"/>
        <v/>
      </c>
    </row>
    <row r="155" spans="2:12" hidden="1" x14ac:dyDescent="0.25">
      <c r="B155" s="247">
        <f t="shared" si="6"/>
        <v>148</v>
      </c>
      <c r="C155" s="261"/>
      <c r="D155" s="262"/>
      <c r="E155" s="263"/>
      <c r="F155" s="263"/>
      <c r="G155" s="264"/>
      <c r="H155" s="248" t="str">
        <f t="shared" si="7"/>
        <v/>
      </c>
      <c r="L155" s="246" t="str">
        <f t="shared" si="5"/>
        <v/>
      </c>
    </row>
    <row r="156" spans="2:12" hidden="1" x14ac:dyDescent="0.25">
      <c r="B156" s="247">
        <f t="shared" si="6"/>
        <v>149</v>
      </c>
      <c r="C156" s="261"/>
      <c r="D156" s="262"/>
      <c r="E156" s="263"/>
      <c r="F156" s="263"/>
      <c r="G156" s="264"/>
      <c r="H156" s="248" t="str">
        <f t="shared" si="7"/>
        <v/>
      </c>
      <c r="L156" s="246" t="str">
        <f t="shared" si="5"/>
        <v/>
      </c>
    </row>
    <row r="157" spans="2:12" hidden="1" x14ac:dyDescent="0.25">
      <c r="B157" s="247">
        <f t="shared" si="6"/>
        <v>150</v>
      </c>
      <c r="C157" s="261"/>
      <c r="D157" s="262"/>
      <c r="E157" s="263"/>
      <c r="F157" s="263"/>
      <c r="G157" s="264"/>
      <c r="H157" s="248" t="str">
        <f t="shared" si="7"/>
        <v/>
      </c>
      <c r="L157" s="246" t="str">
        <f t="shared" si="5"/>
        <v/>
      </c>
    </row>
    <row r="158" spans="2:12" hidden="1" x14ac:dyDescent="0.25">
      <c r="B158" s="247">
        <f t="shared" si="6"/>
        <v>151</v>
      </c>
      <c r="C158" s="261"/>
      <c r="D158" s="262"/>
      <c r="E158" s="263"/>
      <c r="F158" s="263"/>
      <c r="G158" s="264"/>
      <c r="H158" s="248" t="str">
        <f t="shared" si="7"/>
        <v/>
      </c>
      <c r="L158" s="246" t="str">
        <f t="shared" si="5"/>
        <v/>
      </c>
    </row>
    <row r="159" spans="2:12" hidden="1" x14ac:dyDescent="0.25">
      <c r="B159" s="247">
        <f t="shared" si="6"/>
        <v>152</v>
      </c>
      <c r="C159" s="261"/>
      <c r="D159" s="262"/>
      <c r="E159" s="263"/>
      <c r="F159" s="263"/>
      <c r="G159" s="264"/>
      <c r="H159" s="248" t="str">
        <f t="shared" si="7"/>
        <v/>
      </c>
      <c r="L159" s="246" t="str">
        <f t="shared" si="5"/>
        <v/>
      </c>
    </row>
    <row r="160" spans="2:12" hidden="1" x14ac:dyDescent="0.25">
      <c r="B160" s="247">
        <f t="shared" si="6"/>
        <v>153</v>
      </c>
      <c r="C160" s="261"/>
      <c r="D160" s="262"/>
      <c r="E160" s="263"/>
      <c r="F160" s="263"/>
      <c r="G160" s="264"/>
      <c r="H160" s="248" t="str">
        <f t="shared" si="7"/>
        <v/>
      </c>
      <c r="L160" s="246" t="str">
        <f t="shared" si="5"/>
        <v/>
      </c>
    </row>
    <row r="161" spans="2:12" hidden="1" x14ac:dyDescent="0.25">
      <c r="B161" s="247">
        <f t="shared" si="6"/>
        <v>154</v>
      </c>
      <c r="C161" s="261"/>
      <c r="D161" s="262"/>
      <c r="E161" s="263"/>
      <c r="F161" s="263"/>
      <c r="G161" s="264"/>
      <c r="H161" s="248" t="str">
        <f t="shared" si="7"/>
        <v/>
      </c>
      <c r="L161" s="246" t="str">
        <f t="shared" ref="L161:L206" si="8">IF($H160&lt;&gt;"","ja","")</f>
        <v/>
      </c>
    </row>
    <row r="162" spans="2:12" hidden="1" x14ac:dyDescent="0.25">
      <c r="B162" s="247">
        <f t="shared" si="6"/>
        <v>155</v>
      </c>
      <c r="C162" s="261"/>
      <c r="D162" s="262"/>
      <c r="E162" s="263"/>
      <c r="F162" s="263"/>
      <c r="G162" s="264"/>
      <c r="H162" s="248" t="str">
        <f t="shared" si="7"/>
        <v/>
      </c>
      <c r="L162" s="246" t="str">
        <f t="shared" si="8"/>
        <v/>
      </c>
    </row>
    <row r="163" spans="2:12" hidden="1" x14ac:dyDescent="0.25">
      <c r="B163" s="247">
        <f t="shared" si="6"/>
        <v>156</v>
      </c>
      <c r="C163" s="261"/>
      <c r="D163" s="262"/>
      <c r="E163" s="263"/>
      <c r="F163" s="263"/>
      <c r="G163" s="264"/>
      <c r="H163" s="248" t="str">
        <f t="shared" si="7"/>
        <v/>
      </c>
      <c r="L163" s="246" t="str">
        <f t="shared" si="8"/>
        <v/>
      </c>
    </row>
    <row r="164" spans="2:12" hidden="1" x14ac:dyDescent="0.25">
      <c r="B164" s="247">
        <f t="shared" si="6"/>
        <v>157</v>
      </c>
      <c r="C164" s="261"/>
      <c r="D164" s="262"/>
      <c r="E164" s="263"/>
      <c r="F164" s="263"/>
      <c r="G164" s="264"/>
      <c r="H164" s="248" t="str">
        <f t="shared" si="7"/>
        <v/>
      </c>
      <c r="L164" s="246" t="str">
        <f t="shared" si="8"/>
        <v/>
      </c>
    </row>
    <row r="165" spans="2:12" hidden="1" x14ac:dyDescent="0.25">
      <c r="B165" s="247">
        <f t="shared" si="6"/>
        <v>158</v>
      </c>
      <c r="C165" s="261"/>
      <c r="D165" s="262"/>
      <c r="E165" s="263"/>
      <c r="F165" s="263"/>
      <c r="G165" s="264"/>
      <c r="H165" s="248" t="str">
        <f t="shared" si="7"/>
        <v/>
      </c>
      <c r="L165" s="246" t="str">
        <f t="shared" si="8"/>
        <v/>
      </c>
    </row>
    <row r="166" spans="2:12" hidden="1" x14ac:dyDescent="0.25">
      <c r="B166" s="247">
        <f t="shared" si="6"/>
        <v>159</v>
      </c>
      <c r="C166" s="261"/>
      <c r="D166" s="262"/>
      <c r="E166" s="263"/>
      <c r="F166" s="263"/>
      <c r="G166" s="264"/>
      <c r="H166" s="248" t="str">
        <f t="shared" si="7"/>
        <v/>
      </c>
      <c r="L166" s="246" t="str">
        <f t="shared" si="8"/>
        <v/>
      </c>
    </row>
    <row r="167" spans="2:12" hidden="1" x14ac:dyDescent="0.25">
      <c r="B167" s="247">
        <f t="shared" si="6"/>
        <v>160</v>
      </c>
      <c r="C167" s="261"/>
      <c r="D167" s="262"/>
      <c r="E167" s="263"/>
      <c r="F167" s="263"/>
      <c r="G167" s="264"/>
      <c r="H167" s="248" t="str">
        <f t="shared" si="7"/>
        <v/>
      </c>
      <c r="L167" s="246" t="str">
        <f t="shared" si="8"/>
        <v/>
      </c>
    </row>
    <row r="168" spans="2:12" hidden="1" x14ac:dyDescent="0.25">
      <c r="B168" s="247">
        <f t="shared" si="6"/>
        <v>161</v>
      </c>
      <c r="C168" s="261"/>
      <c r="D168" s="262"/>
      <c r="E168" s="263"/>
      <c r="F168" s="263"/>
      <c r="G168" s="264"/>
      <c r="H168" s="248" t="str">
        <f t="shared" si="7"/>
        <v/>
      </c>
      <c r="L168" s="246" t="str">
        <f t="shared" si="8"/>
        <v/>
      </c>
    </row>
    <row r="169" spans="2:12" hidden="1" x14ac:dyDescent="0.25">
      <c r="B169" s="247">
        <f t="shared" si="6"/>
        <v>162</v>
      </c>
      <c r="C169" s="261"/>
      <c r="D169" s="262"/>
      <c r="E169" s="263"/>
      <c r="F169" s="263"/>
      <c r="G169" s="264"/>
      <c r="H169" s="248" t="str">
        <f t="shared" si="7"/>
        <v/>
      </c>
      <c r="L169" s="246" t="str">
        <f t="shared" si="8"/>
        <v/>
      </c>
    </row>
    <row r="170" spans="2:12" hidden="1" x14ac:dyDescent="0.25">
      <c r="B170" s="247">
        <f t="shared" si="6"/>
        <v>163</v>
      </c>
      <c r="C170" s="261"/>
      <c r="D170" s="262"/>
      <c r="E170" s="263"/>
      <c r="F170" s="263"/>
      <c r="G170" s="264"/>
      <c r="H170" s="248" t="str">
        <f t="shared" si="7"/>
        <v/>
      </c>
      <c r="L170" s="246" t="str">
        <f t="shared" si="8"/>
        <v/>
      </c>
    </row>
    <row r="171" spans="2:12" hidden="1" x14ac:dyDescent="0.25">
      <c r="B171" s="247">
        <f t="shared" si="6"/>
        <v>164</v>
      </c>
      <c r="C171" s="261"/>
      <c r="D171" s="262"/>
      <c r="E171" s="263"/>
      <c r="F171" s="263"/>
      <c r="G171" s="264"/>
      <c r="H171" s="248" t="str">
        <f t="shared" si="7"/>
        <v/>
      </c>
      <c r="L171" s="246" t="str">
        <f t="shared" si="8"/>
        <v/>
      </c>
    </row>
    <row r="172" spans="2:12" hidden="1" x14ac:dyDescent="0.25">
      <c r="B172" s="247">
        <f t="shared" si="6"/>
        <v>165</v>
      </c>
      <c r="C172" s="261"/>
      <c r="D172" s="262"/>
      <c r="E172" s="263"/>
      <c r="F172" s="263"/>
      <c r="G172" s="264"/>
      <c r="H172" s="248" t="str">
        <f t="shared" si="7"/>
        <v/>
      </c>
      <c r="L172" s="246" t="str">
        <f t="shared" si="8"/>
        <v/>
      </c>
    </row>
    <row r="173" spans="2:12" hidden="1" x14ac:dyDescent="0.25">
      <c r="B173" s="247">
        <f t="shared" si="6"/>
        <v>166</v>
      </c>
      <c r="C173" s="261"/>
      <c r="D173" s="262"/>
      <c r="E173" s="263"/>
      <c r="F173" s="263"/>
      <c r="G173" s="264"/>
      <c r="H173" s="248" t="str">
        <f t="shared" si="7"/>
        <v/>
      </c>
      <c r="L173" s="246" t="str">
        <f t="shared" si="8"/>
        <v/>
      </c>
    </row>
    <row r="174" spans="2:12" hidden="1" x14ac:dyDescent="0.25">
      <c r="B174" s="247">
        <f t="shared" si="6"/>
        <v>167</v>
      </c>
      <c r="C174" s="261"/>
      <c r="D174" s="262"/>
      <c r="E174" s="263"/>
      <c r="F174" s="263"/>
      <c r="G174" s="264"/>
      <c r="H174" s="248" t="str">
        <f t="shared" si="7"/>
        <v/>
      </c>
      <c r="L174" s="246" t="str">
        <f t="shared" si="8"/>
        <v/>
      </c>
    </row>
    <row r="175" spans="2:12" hidden="1" x14ac:dyDescent="0.25">
      <c r="B175" s="247">
        <f t="shared" si="6"/>
        <v>168</v>
      </c>
      <c r="C175" s="261"/>
      <c r="D175" s="262"/>
      <c r="E175" s="263"/>
      <c r="F175" s="263"/>
      <c r="G175" s="264"/>
      <c r="H175" s="248" t="str">
        <f t="shared" si="7"/>
        <v/>
      </c>
      <c r="L175" s="246" t="str">
        <f t="shared" si="8"/>
        <v/>
      </c>
    </row>
    <row r="176" spans="2:12" hidden="1" x14ac:dyDescent="0.25">
      <c r="B176" s="247">
        <f t="shared" si="6"/>
        <v>169</v>
      </c>
      <c r="C176" s="261"/>
      <c r="D176" s="262"/>
      <c r="E176" s="263"/>
      <c r="F176" s="263"/>
      <c r="G176" s="264"/>
      <c r="H176" s="248" t="str">
        <f t="shared" si="7"/>
        <v/>
      </c>
      <c r="L176" s="246" t="str">
        <f t="shared" si="8"/>
        <v/>
      </c>
    </row>
    <row r="177" spans="2:12" hidden="1" x14ac:dyDescent="0.25">
      <c r="B177" s="247">
        <f t="shared" si="6"/>
        <v>170</v>
      </c>
      <c r="C177" s="261"/>
      <c r="D177" s="262"/>
      <c r="E177" s="263"/>
      <c r="F177" s="263"/>
      <c r="G177" s="264"/>
      <c r="H177" s="248" t="str">
        <f t="shared" si="7"/>
        <v/>
      </c>
      <c r="L177" s="246" t="str">
        <f t="shared" si="8"/>
        <v/>
      </c>
    </row>
    <row r="178" spans="2:12" hidden="1" x14ac:dyDescent="0.25">
      <c r="B178" s="247">
        <f t="shared" si="6"/>
        <v>171</v>
      </c>
      <c r="C178" s="261"/>
      <c r="D178" s="262"/>
      <c r="E178" s="263"/>
      <c r="F178" s="263"/>
      <c r="G178" s="264"/>
      <c r="H178" s="248" t="str">
        <f t="shared" si="7"/>
        <v/>
      </c>
      <c r="L178" s="246" t="str">
        <f t="shared" si="8"/>
        <v/>
      </c>
    </row>
    <row r="179" spans="2:12" hidden="1" x14ac:dyDescent="0.25">
      <c r="B179" s="247">
        <f t="shared" si="6"/>
        <v>172</v>
      </c>
      <c r="C179" s="261"/>
      <c r="D179" s="262"/>
      <c r="E179" s="263"/>
      <c r="F179" s="263"/>
      <c r="G179" s="264"/>
      <c r="H179" s="248" t="str">
        <f t="shared" si="7"/>
        <v/>
      </c>
      <c r="L179" s="246" t="str">
        <f t="shared" si="8"/>
        <v/>
      </c>
    </row>
    <row r="180" spans="2:12" hidden="1" x14ac:dyDescent="0.25">
      <c r="B180" s="247">
        <f t="shared" si="6"/>
        <v>173</v>
      </c>
      <c r="C180" s="261"/>
      <c r="D180" s="262"/>
      <c r="E180" s="263"/>
      <c r="F180" s="263"/>
      <c r="G180" s="264"/>
      <c r="H180" s="248" t="str">
        <f t="shared" si="7"/>
        <v/>
      </c>
      <c r="L180" s="246" t="str">
        <f t="shared" si="8"/>
        <v/>
      </c>
    </row>
    <row r="181" spans="2:12" hidden="1" x14ac:dyDescent="0.25">
      <c r="B181" s="247">
        <f t="shared" si="6"/>
        <v>174</v>
      </c>
      <c r="C181" s="261"/>
      <c r="D181" s="262"/>
      <c r="E181" s="263"/>
      <c r="F181" s="263"/>
      <c r="G181" s="264"/>
      <c r="H181" s="248" t="str">
        <f t="shared" si="7"/>
        <v/>
      </c>
      <c r="L181" s="246" t="str">
        <f t="shared" si="8"/>
        <v/>
      </c>
    </row>
    <row r="182" spans="2:12" hidden="1" x14ac:dyDescent="0.25">
      <c r="B182" s="247">
        <f t="shared" si="6"/>
        <v>175</v>
      </c>
      <c r="C182" s="261"/>
      <c r="D182" s="262"/>
      <c r="E182" s="263"/>
      <c r="F182" s="263"/>
      <c r="G182" s="264"/>
      <c r="H182" s="248" t="str">
        <f t="shared" si="7"/>
        <v/>
      </c>
      <c r="L182" s="246" t="str">
        <f t="shared" si="8"/>
        <v/>
      </c>
    </row>
    <row r="183" spans="2:12" hidden="1" x14ac:dyDescent="0.25">
      <c r="B183" s="247">
        <f t="shared" si="6"/>
        <v>176</v>
      </c>
      <c r="C183" s="261"/>
      <c r="D183" s="262"/>
      <c r="E183" s="263"/>
      <c r="F183" s="263"/>
      <c r="G183" s="264"/>
      <c r="H183" s="248" t="str">
        <f t="shared" si="7"/>
        <v/>
      </c>
      <c r="L183" s="246" t="str">
        <f t="shared" si="8"/>
        <v/>
      </c>
    </row>
    <row r="184" spans="2:12" hidden="1" x14ac:dyDescent="0.25">
      <c r="B184" s="247">
        <f t="shared" si="6"/>
        <v>177</v>
      </c>
      <c r="C184" s="261"/>
      <c r="D184" s="262"/>
      <c r="E184" s="263"/>
      <c r="F184" s="263"/>
      <c r="G184" s="264"/>
      <c r="H184" s="248" t="str">
        <f t="shared" si="7"/>
        <v/>
      </c>
      <c r="L184" s="246" t="str">
        <f t="shared" si="8"/>
        <v/>
      </c>
    </row>
    <row r="185" spans="2:12" hidden="1" x14ac:dyDescent="0.25">
      <c r="B185" s="247">
        <f t="shared" si="6"/>
        <v>178</v>
      </c>
      <c r="C185" s="261"/>
      <c r="D185" s="262"/>
      <c r="E185" s="263"/>
      <c r="F185" s="263"/>
      <c r="G185" s="264"/>
      <c r="H185" s="248" t="str">
        <f t="shared" si="7"/>
        <v/>
      </c>
      <c r="L185" s="246" t="str">
        <f t="shared" si="8"/>
        <v/>
      </c>
    </row>
    <row r="186" spans="2:12" hidden="1" x14ac:dyDescent="0.25">
      <c r="B186" s="247">
        <f t="shared" si="6"/>
        <v>179</v>
      </c>
      <c r="C186" s="261"/>
      <c r="D186" s="262"/>
      <c r="E186" s="263"/>
      <c r="F186" s="263"/>
      <c r="G186" s="264"/>
      <c r="H186" s="248" t="str">
        <f t="shared" si="7"/>
        <v/>
      </c>
      <c r="L186" s="246" t="str">
        <f t="shared" si="8"/>
        <v/>
      </c>
    </row>
    <row r="187" spans="2:12" hidden="1" x14ac:dyDescent="0.25">
      <c r="B187" s="247">
        <f t="shared" si="6"/>
        <v>180</v>
      </c>
      <c r="C187" s="261"/>
      <c r="D187" s="262"/>
      <c r="E187" s="263"/>
      <c r="F187" s="263"/>
      <c r="G187" s="264"/>
      <c r="H187" s="248" t="str">
        <f t="shared" si="7"/>
        <v/>
      </c>
      <c r="L187" s="246" t="str">
        <f t="shared" si="8"/>
        <v/>
      </c>
    </row>
    <row r="188" spans="2:12" hidden="1" x14ac:dyDescent="0.25">
      <c r="B188" s="247">
        <f t="shared" si="6"/>
        <v>181</v>
      </c>
      <c r="C188" s="261"/>
      <c r="D188" s="262"/>
      <c r="E188" s="263"/>
      <c r="F188" s="263"/>
      <c r="G188" s="264"/>
      <c r="H188" s="248" t="str">
        <f t="shared" si="7"/>
        <v/>
      </c>
      <c r="L188" s="246" t="str">
        <f t="shared" si="8"/>
        <v/>
      </c>
    </row>
    <row r="189" spans="2:12" hidden="1" x14ac:dyDescent="0.25">
      <c r="B189" s="247">
        <f t="shared" si="6"/>
        <v>182</v>
      </c>
      <c r="C189" s="261"/>
      <c r="D189" s="262"/>
      <c r="E189" s="263"/>
      <c r="F189" s="263"/>
      <c r="G189" s="264"/>
      <c r="H189" s="248" t="str">
        <f t="shared" si="7"/>
        <v/>
      </c>
      <c r="L189" s="246" t="str">
        <f t="shared" si="8"/>
        <v/>
      </c>
    </row>
    <row r="190" spans="2:12" hidden="1" x14ac:dyDescent="0.25">
      <c r="B190" s="247">
        <f t="shared" si="6"/>
        <v>183</v>
      </c>
      <c r="C190" s="261"/>
      <c r="D190" s="262"/>
      <c r="E190" s="263"/>
      <c r="F190" s="263"/>
      <c r="G190" s="264"/>
      <c r="H190" s="248" t="str">
        <f t="shared" si="7"/>
        <v/>
      </c>
      <c r="L190" s="246" t="str">
        <f t="shared" si="8"/>
        <v/>
      </c>
    </row>
    <row r="191" spans="2:12" hidden="1" x14ac:dyDescent="0.25">
      <c r="B191" s="247">
        <f t="shared" si="6"/>
        <v>184</v>
      </c>
      <c r="C191" s="261"/>
      <c r="D191" s="262"/>
      <c r="E191" s="263"/>
      <c r="F191" s="263"/>
      <c r="G191" s="264"/>
      <c r="H191" s="248" t="str">
        <f t="shared" si="7"/>
        <v/>
      </c>
      <c r="L191" s="246" t="str">
        <f t="shared" si="8"/>
        <v/>
      </c>
    </row>
    <row r="192" spans="2:12" hidden="1" x14ac:dyDescent="0.25">
      <c r="B192" s="247">
        <f t="shared" si="6"/>
        <v>185</v>
      </c>
      <c r="C192" s="261"/>
      <c r="D192" s="262"/>
      <c r="E192" s="263"/>
      <c r="F192" s="263"/>
      <c r="G192" s="264"/>
      <c r="H192" s="248" t="str">
        <f t="shared" si="7"/>
        <v/>
      </c>
      <c r="L192" s="246" t="str">
        <f t="shared" si="8"/>
        <v/>
      </c>
    </row>
    <row r="193" spans="2:12" hidden="1" x14ac:dyDescent="0.25">
      <c r="B193" s="247">
        <f t="shared" si="6"/>
        <v>186</v>
      </c>
      <c r="C193" s="261"/>
      <c r="D193" s="262"/>
      <c r="E193" s="263"/>
      <c r="F193" s="263"/>
      <c r="G193" s="264"/>
      <c r="H193" s="248" t="str">
        <f t="shared" si="7"/>
        <v/>
      </c>
      <c r="L193" s="246" t="str">
        <f t="shared" si="8"/>
        <v/>
      </c>
    </row>
    <row r="194" spans="2:12" hidden="1" x14ac:dyDescent="0.25">
      <c r="B194" s="247">
        <f t="shared" si="6"/>
        <v>187</v>
      </c>
      <c r="C194" s="261"/>
      <c r="D194" s="262"/>
      <c r="E194" s="263"/>
      <c r="F194" s="263"/>
      <c r="G194" s="264"/>
      <c r="H194" s="248" t="str">
        <f t="shared" si="7"/>
        <v/>
      </c>
      <c r="L194" s="246" t="str">
        <f t="shared" si="8"/>
        <v/>
      </c>
    </row>
    <row r="195" spans="2:12" hidden="1" x14ac:dyDescent="0.25">
      <c r="B195" s="247">
        <f t="shared" si="6"/>
        <v>188</v>
      </c>
      <c r="C195" s="261"/>
      <c r="D195" s="262"/>
      <c r="E195" s="263"/>
      <c r="F195" s="263"/>
      <c r="G195" s="264"/>
      <c r="H195" s="248" t="str">
        <f t="shared" si="7"/>
        <v/>
      </c>
      <c r="L195" s="246" t="str">
        <f t="shared" si="8"/>
        <v/>
      </c>
    </row>
    <row r="196" spans="2:12" hidden="1" x14ac:dyDescent="0.25">
      <c r="B196" s="247">
        <f t="shared" si="6"/>
        <v>189</v>
      </c>
      <c r="C196" s="261"/>
      <c r="D196" s="262"/>
      <c r="E196" s="263"/>
      <c r="F196" s="263"/>
      <c r="G196" s="264"/>
      <c r="H196" s="248" t="str">
        <f t="shared" si="7"/>
        <v/>
      </c>
      <c r="L196" s="246" t="str">
        <f t="shared" si="8"/>
        <v/>
      </c>
    </row>
    <row r="197" spans="2:12" hidden="1" x14ac:dyDescent="0.25">
      <c r="B197" s="247">
        <f t="shared" si="6"/>
        <v>190</v>
      </c>
      <c r="C197" s="261"/>
      <c r="D197" s="262"/>
      <c r="E197" s="263"/>
      <c r="F197" s="263"/>
      <c r="G197" s="264"/>
      <c r="H197" s="248" t="str">
        <f t="shared" si="7"/>
        <v/>
      </c>
      <c r="L197" s="246" t="str">
        <f t="shared" si="8"/>
        <v/>
      </c>
    </row>
    <row r="198" spans="2:12" hidden="1" x14ac:dyDescent="0.25">
      <c r="B198" s="247">
        <f t="shared" si="6"/>
        <v>191</v>
      </c>
      <c r="C198" s="261"/>
      <c r="D198" s="262"/>
      <c r="E198" s="263"/>
      <c r="F198" s="263"/>
      <c r="G198" s="264"/>
      <c r="H198" s="248" t="str">
        <f t="shared" si="7"/>
        <v/>
      </c>
      <c r="L198" s="246" t="str">
        <f t="shared" si="8"/>
        <v/>
      </c>
    </row>
    <row r="199" spans="2:12" hidden="1" x14ac:dyDescent="0.25">
      <c r="B199" s="247">
        <f t="shared" si="6"/>
        <v>192</v>
      </c>
      <c r="C199" s="261"/>
      <c r="D199" s="262"/>
      <c r="E199" s="263"/>
      <c r="F199" s="263"/>
      <c r="G199" s="264"/>
      <c r="H199" s="248" t="str">
        <f t="shared" si="7"/>
        <v/>
      </c>
      <c r="L199" s="246" t="str">
        <f t="shared" si="8"/>
        <v/>
      </c>
    </row>
    <row r="200" spans="2:12" hidden="1" x14ac:dyDescent="0.25">
      <c r="B200" s="247">
        <f t="shared" si="6"/>
        <v>193</v>
      </c>
      <c r="C200" s="261"/>
      <c r="D200" s="262"/>
      <c r="E200" s="263"/>
      <c r="F200" s="263"/>
      <c r="G200" s="264"/>
      <c r="H200" s="248" t="str">
        <f t="shared" si="7"/>
        <v/>
      </c>
      <c r="L200" s="246" t="str">
        <f t="shared" si="8"/>
        <v/>
      </c>
    </row>
    <row r="201" spans="2:12" hidden="1" x14ac:dyDescent="0.25">
      <c r="B201" s="247">
        <f t="shared" ref="B201:B207" si="9">B200+1</f>
        <v>194</v>
      </c>
      <c r="C201" s="261"/>
      <c r="D201" s="262"/>
      <c r="E201" s="263"/>
      <c r="F201" s="263"/>
      <c r="G201" s="264"/>
      <c r="H201" s="248" t="str">
        <f t="shared" si="7"/>
        <v/>
      </c>
      <c r="L201" s="246" t="str">
        <f t="shared" si="8"/>
        <v/>
      </c>
    </row>
    <row r="202" spans="2:12" hidden="1" x14ac:dyDescent="0.25">
      <c r="B202" s="247">
        <f t="shared" si="9"/>
        <v>195</v>
      </c>
      <c r="C202" s="261"/>
      <c r="D202" s="262"/>
      <c r="E202" s="263"/>
      <c r="F202" s="263"/>
      <c r="G202" s="264"/>
      <c r="H202" s="248" t="str">
        <f t="shared" ref="H202:H207" si="10">IF(OR(ISBLANK(D202),ISBLANK(G202)), "", IF(D202=1,G202/160*9000,IF(D202=2,G202/160*7000,G202/160*5000)))</f>
        <v/>
      </c>
      <c r="L202" s="246" t="str">
        <f t="shared" si="8"/>
        <v/>
      </c>
    </row>
    <row r="203" spans="2:12" hidden="1" x14ac:dyDescent="0.25">
      <c r="B203" s="247">
        <f t="shared" si="9"/>
        <v>196</v>
      </c>
      <c r="C203" s="261"/>
      <c r="D203" s="262"/>
      <c r="E203" s="263"/>
      <c r="F203" s="263"/>
      <c r="G203" s="264"/>
      <c r="H203" s="248" t="str">
        <f t="shared" si="10"/>
        <v/>
      </c>
      <c r="L203" s="246" t="str">
        <f t="shared" si="8"/>
        <v/>
      </c>
    </row>
    <row r="204" spans="2:12" hidden="1" x14ac:dyDescent="0.25">
      <c r="B204" s="247">
        <f t="shared" si="9"/>
        <v>197</v>
      </c>
      <c r="C204" s="261"/>
      <c r="D204" s="262"/>
      <c r="E204" s="263"/>
      <c r="F204" s="263"/>
      <c r="G204" s="264"/>
      <c r="H204" s="248" t="str">
        <f t="shared" si="10"/>
        <v/>
      </c>
      <c r="L204" s="246" t="str">
        <f t="shared" si="8"/>
        <v/>
      </c>
    </row>
    <row r="205" spans="2:12" hidden="1" x14ac:dyDescent="0.25">
      <c r="B205" s="247">
        <f t="shared" si="9"/>
        <v>198</v>
      </c>
      <c r="C205" s="261"/>
      <c r="D205" s="262"/>
      <c r="E205" s="263"/>
      <c r="F205" s="263"/>
      <c r="G205" s="264"/>
      <c r="H205" s="248" t="str">
        <f t="shared" si="10"/>
        <v/>
      </c>
      <c r="L205" s="246" t="str">
        <f t="shared" si="8"/>
        <v/>
      </c>
    </row>
    <row r="206" spans="2:12" hidden="1" x14ac:dyDescent="0.25">
      <c r="B206" s="247">
        <f t="shared" si="9"/>
        <v>199</v>
      </c>
      <c r="C206" s="261"/>
      <c r="D206" s="262"/>
      <c r="E206" s="263"/>
      <c r="F206" s="263"/>
      <c r="G206" s="264"/>
      <c r="H206" s="248" t="str">
        <f t="shared" si="10"/>
        <v/>
      </c>
      <c r="L206" s="246" t="str">
        <f t="shared" si="8"/>
        <v/>
      </c>
    </row>
    <row r="207" spans="2:12" ht="13.5" hidden="1" thickBot="1" x14ac:dyDescent="0.3">
      <c r="B207" s="274">
        <f t="shared" si="9"/>
        <v>200</v>
      </c>
      <c r="C207" s="202"/>
      <c r="D207" s="275"/>
      <c r="E207" s="276"/>
      <c r="F207" s="276"/>
      <c r="G207" s="277"/>
      <c r="H207" s="278" t="str">
        <f t="shared" si="10"/>
        <v/>
      </c>
      <c r="L207" s="246" t="str">
        <f>IF($H206&lt;&gt;"","ja","")</f>
        <v/>
      </c>
    </row>
    <row r="208" spans="2:12" ht="13.5" thickBot="1" x14ac:dyDescent="0.3">
      <c r="B208" s="94"/>
      <c r="H208" s="225"/>
    </row>
    <row r="209" spans="2:8" ht="14.25" thickTop="1" thickBot="1" x14ac:dyDescent="0.3">
      <c r="F209" s="281" t="s">
        <v>54</v>
      </c>
      <c r="G209" s="282">
        <f>SUM(G8:G207)</f>
        <v>0</v>
      </c>
      <c r="H209" s="283">
        <f>SUM(H8:H207)</f>
        <v>0</v>
      </c>
    </row>
    <row r="210" spans="2:8" ht="13.5" thickTop="1" x14ac:dyDescent="0.25"/>
    <row r="211" spans="2:8" ht="14.25" x14ac:dyDescent="0.25">
      <c r="B211" s="284">
        <v>1</v>
      </c>
      <c r="C211" s="285" t="s">
        <v>55</v>
      </c>
    </row>
    <row r="212" spans="2:8" ht="14.25" x14ac:dyDescent="0.25">
      <c r="B212" s="284">
        <v>1</v>
      </c>
      <c r="C212" s="285" t="s">
        <v>56</v>
      </c>
    </row>
    <row r="213" spans="2:8" ht="14.25" x14ac:dyDescent="0.25">
      <c r="B213" s="284">
        <v>1</v>
      </c>
      <c r="C213" s="285" t="s">
        <v>57</v>
      </c>
    </row>
    <row r="214" spans="2:8" ht="14.25" x14ac:dyDescent="0.25">
      <c r="B214" s="284">
        <v>2</v>
      </c>
      <c r="C214" s="285" t="s">
        <v>58</v>
      </c>
    </row>
    <row r="215" spans="2:8" ht="14.25" x14ac:dyDescent="0.25">
      <c r="B215" s="284">
        <v>2</v>
      </c>
      <c r="C215" s="285" t="s">
        <v>59</v>
      </c>
    </row>
    <row r="216" spans="2:8" ht="14.25" x14ac:dyDescent="0.25">
      <c r="B216" s="284">
        <v>2</v>
      </c>
      <c r="C216" s="285" t="s">
        <v>60</v>
      </c>
    </row>
  </sheetData>
  <sheetProtection algorithmName="SHA-512" hashValue="u51T2sfkXEPQzy+LBtUSLVNZHpbXoE5RHQ3bDxqN59qLCQCc6FxpKk+j59xILckImtgc5AFqCxhyAehKEmtNAQ==" saltValue="ElbdISxI0WOk1EaFIqBTmA==" spinCount="100000" sheet="1" objects="1" scenarios="1" selectLockedCells="1" autoFilter="0"/>
  <protectedRanges>
    <protectedRange sqref="C8:G207" name="Bereich1"/>
    <protectedRange sqref="L8:L32" name="Personal_3"/>
    <protectedRange sqref="L33:L207" name="Personal_4"/>
  </protectedRanges>
  <autoFilter ref="L7:L207">
    <filterColumn colId="0">
      <customFilters>
        <customFilter operator="notEqual" val=" "/>
      </customFilters>
    </filterColumn>
  </autoFilter>
  <dataConsolidate/>
  <mergeCells count="19">
    <mergeCell ref="J14:K14"/>
    <mergeCell ref="J15:K15"/>
    <mergeCell ref="J16:K16"/>
    <mergeCell ref="J17:K17"/>
    <mergeCell ref="J35:K35"/>
    <mergeCell ref="J7:K7"/>
    <mergeCell ref="J9:K9"/>
    <mergeCell ref="J10:K10"/>
    <mergeCell ref="J11:K11"/>
    <mergeCell ref="J12:K12"/>
    <mergeCell ref="J13:K13"/>
    <mergeCell ref="B2:H2"/>
    <mergeCell ref="B6:B7"/>
    <mergeCell ref="C6:C7"/>
    <mergeCell ref="D6:D7"/>
    <mergeCell ref="E6:E7"/>
    <mergeCell ref="F6:F7"/>
    <mergeCell ref="G6:G7"/>
    <mergeCell ref="H6:H7"/>
  </mergeCells>
  <dataValidations count="4">
    <dataValidation type="decimal" allowBlank="1" showInputMessage="1" showErrorMessage="1" sqref="G8:G207">
      <formula1>-1000000</formula1>
      <formula2>1000000</formula2>
    </dataValidation>
    <dataValidation type="whole" allowBlank="1" showInputMessage="1" showErrorMessage="1" errorTitle="Gruppenauswahl vornehmen" error="Jeder Mitarbeiter muss einer Gruppe (1, 2 oder 3) zugeordnet werden." sqref="D8:D207">
      <formula1>1</formula1>
      <formula2>3</formula2>
    </dataValidation>
    <dataValidation type="decimal" operator="greaterThanOrEqual" allowBlank="1" showInputMessage="1" showErrorMessage="1" sqref="H8:H207">
      <formula1>0</formula1>
    </dataValidation>
    <dataValidation type="whole" allowBlank="1" showInputMessage="1" showErrorMessage="1" sqref="D208:D1048576 D1:D6">
      <formula1>1</formula1>
      <formula2>3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_MAT" filterMode="1">
    <pageSetUpPr autoPageBreaks="0" fitToPage="1"/>
  </sheetPr>
  <dimension ref="A1:O212"/>
  <sheetViews>
    <sheetView showGridLines="0" showRowColHeaders="0" zoomScaleNormal="100" workbookViewId="0">
      <selection activeCell="C19" sqref="C19"/>
    </sheetView>
  </sheetViews>
  <sheetFormatPr baseColWidth="10" defaultRowHeight="12.75" x14ac:dyDescent="0.25"/>
  <cols>
    <col min="1" max="1" width="2.42578125" style="92" customWidth="1"/>
    <col min="2" max="2" width="5" style="92" customWidth="1"/>
    <col min="3" max="3" width="16.7109375" style="297" customWidth="1"/>
    <col min="4" max="4" width="50" style="298" customWidth="1"/>
    <col min="5" max="6" width="16.7109375" style="203" customWidth="1"/>
    <col min="7" max="7" width="16.42578125" style="203" customWidth="1"/>
    <col min="8" max="8" width="3.85546875" style="204" customWidth="1"/>
    <col min="9" max="9" width="3" style="92" customWidth="1"/>
    <col min="10" max="10" width="18.7109375" style="92" customWidth="1"/>
    <col min="11" max="11" width="3.5703125" style="92" customWidth="1"/>
    <col min="12" max="14" width="13.7109375" style="92" customWidth="1"/>
    <col min="15" max="16384" width="11.42578125" style="92"/>
  </cols>
  <sheetData>
    <row r="1" spans="1:10" ht="9" customHeight="1" x14ac:dyDescent="0.25">
      <c r="A1" s="169">
        <v>2</v>
      </c>
      <c r="B1" s="170"/>
      <c r="C1" s="290"/>
      <c r="D1" s="291"/>
      <c r="E1" s="292"/>
      <c r="F1" s="293"/>
      <c r="G1" s="293"/>
      <c r="H1" s="171"/>
      <c r="I1" s="60"/>
    </row>
    <row r="2" spans="1:10" s="174" customFormat="1" ht="22.5" customHeight="1" x14ac:dyDescent="0.25">
      <c r="A2" s="172">
        <v>50</v>
      </c>
      <c r="B2" s="173" t="s">
        <v>12</v>
      </c>
      <c r="C2" s="173"/>
      <c r="D2" s="173"/>
      <c r="E2" s="173"/>
      <c r="F2" s="173"/>
      <c r="G2" s="173"/>
    </row>
    <row r="3" spans="1:10" s="174" customFormat="1" ht="8.25" customHeight="1" x14ac:dyDescent="0.25">
      <c r="A3" s="172">
        <v>65</v>
      </c>
      <c r="B3" s="175"/>
      <c r="C3" s="294"/>
      <c r="D3" s="178"/>
      <c r="E3" s="176"/>
      <c r="F3" s="176"/>
      <c r="G3" s="176"/>
      <c r="H3" s="177"/>
    </row>
    <row r="4" spans="1:10" s="174" customFormat="1" ht="17.25" customHeight="1" x14ac:dyDescent="0.25">
      <c r="A4" s="172">
        <v>80</v>
      </c>
      <c r="C4" s="295" t="str">
        <f>IF(OR(ISBLANK(Deckblatt!I23),ISBLANK(Deckblatt!L23)),"Abrechnungszeitraum:","Abrechnungszeitraum von: " &amp; TEXT(Deckblatt!I23,"TT.MM.JJJJ") &amp; " bis " &amp; TEXT(Deckblatt!L23,"TT.MM.JJJJ"))</f>
        <v>Abrechnungszeitraum:</v>
      </c>
      <c r="D4" s="296"/>
      <c r="E4" s="93"/>
      <c r="F4" s="220"/>
      <c r="G4" s="219"/>
    </row>
    <row r="5" spans="1:10" ht="12" customHeight="1" x14ac:dyDescent="0.25">
      <c r="A5" s="172"/>
      <c r="F5" s="179"/>
      <c r="G5" s="179"/>
      <c r="H5" s="180"/>
    </row>
    <row r="6" spans="1:10" ht="7.5" customHeight="1" thickBot="1" x14ac:dyDescent="0.3">
      <c r="C6" s="299"/>
      <c r="D6" s="300"/>
      <c r="E6" s="301"/>
      <c r="F6" s="301"/>
      <c r="G6" s="301"/>
      <c r="H6" s="180"/>
    </row>
    <row r="7" spans="1:10" s="175" customFormat="1" ht="27" customHeight="1" thickTop="1" thickBot="1" x14ac:dyDescent="0.3">
      <c r="B7" s="287" t="s">
        <v>37</v>
      </c>
      <c r="C7" s="302" t="s">
        <v>61</v>
      </c>
      <c r="D7" s="303" t="s">
        <v>62</v>
      </c>
      <c r="E7" s="288" t="s">
        <v>86</v>
      </c>
      <c r="F7" s="288" t="s">
        <v>63</v>
      </c>
      <c r="G7" s="289" t="s">
        <v>64</v>
      </c>
      <c r="H7" s="185" t="s">
        <v>39</v>
      </c>
      <c r="J7" s="186"/>
    </row>
    <row r="8" spans="1:10" ht="13.5" thickTop="1" x14ac:dyDescent="0.25">
      <c r="B8" s="188">
        <v>1</v>
      </c>
      <c r="C8" s="304"/>
      <c r="D8" s="305"/>
      <c r="E8" s="242"/>
      <c r="F8" s="242"/>
      <c r="G8" s="306" t="str">
        <f>IF(ISBLANK(E8),"",E8-F8)</f>
        <v/>
      </c>
      <c r="H8" s="307" t="s">
        <v>40</v>
      </c>
      <c r="J8" s="187"/>
    </row>
    <row r="9" spans="1:10" x14ac:dyDescent="0.25">
      <c r="B9" s="190">
        <f>B8+1</f>
        <v>2</v>
      </c>
      <c r="C9" s="304"/>
      <c r="D9" s="305"/>
      <c r="E9" s="242"/>
      <c r="F9" s="242"/>
      <c r="G9" s="308" t="str">
        <f>IF(ISBLANK(E9),"",E9-F9)</f>
        <v/>
      </c>
      <c r="H9" s="309" t="s">
        <v>40</v>
      </c>
      <c r="J9" s="189"/>
    </row>
    <row r="10" spans="1:10" x14ac:dyDescent="0.25">
      <c r="B10" s="190">
        <f>B9+1</f>
        <v>3</v>
      </c>
      <c r="C10" s="304"/>
      <c r="D10" s="305"/>
      <c r="E10" s="242"/>
      <c r="F10" s="242"/>
      <c r="G10" s="308" t="str">
        <f t="shared" ref="G10:G73" si="0">IF(ISBLANK(E10),"",E10-F10)</f>
        <v/>
      </c>
      <c r="H10" s="309" t="s">
        <v>40</v>
      </c>
      <c r="J10" s="189"/>
    </row>
    <row r="11" spans="1:10" x14ac:dyDescent="0.25">
      <c r="B11" s="190">
        <f t="shared" ref="B11:B74" si="1">B10+1</f>
        <v>4</v>
      </c>
      <c r="C11" s="304"/>
      <c r="D11" s="305"/>
      <c r="E11" s="242"/>
      <c r="F11" s="242"/>
      <c r="G11" s="308" t="str">
        <f t="shared" si="0"/>
        <v/>
      </c>
      <c r="H11" s="309" t="s">
        <v>40</v>
      </c>
      <c r="J11" s="189"/>
    </row>
    <row r="12" spans="1:10" x14ac:dyDescent="0.25">
      <c r="B12" s="190">
        <f t="shared" si="1"/>
        <v>5</v>
      </c>
      <c r="C12" s="304"/>
      <c r="D12" s="305"/>
      <c r="E12" s="242"/>
      <c r="F12" s="242"/>
      <c r="G12" s="308" t="str">
        <f t="shared" si="0"/>
        <v/>
      </c>
      <c r="H12" s="309" t="s">
        <v>40</v>
      </c>
      <c r="J12" s="189"/>
    </row>
    <row r="13" spans="1:10" x14ac:dyDescent="0.25">
      <c r="B13" s="190">
        <f t="shared" si="1"/>
        <v>6</v>
      </c>
      <c r="C13" s="304"/>
      <c r="D13" s="305"/>
      <c r="E13" s="242"/>
      <c r="F13" s="242"/>
      <c r="G13" s="308" t="str">
        <f t="shared" si="0"/>
        <v/>
      </c>
      <c r="H13" s="309" t="s">
        <v>40</v>
      </c>
      <c r="J13" s="189"/>
    </row>
    <row r="14" spans="1:10" x14ac:dyDescent="0.25">
      <c r="B14" s="190">
        <f t="shared" si="1"/>
        <v>7</v>
      </c>
      <c r="C14" s="304"/>
      <c r="D14" s="305"/>
      <c r="E14" s="264"/>
      <c r="F14" s="242"/>
      <c r="G14" s="308" t="str">
        <f t="shared" si="0"/>
        <v/>
      </c>
      <c r="H14" s="309" t="s">
        <v>40</v>
      </c>
      <c r="J14" s="189"/>
    </row>
    <row r="15" spans="1:10" x14ac:dyDescent="0.25">
      <c r="B15" s="190">
        <f t="shared" si="1"/>
        <v>8</v>
      </c>
      <c r="C15" s="304"/>
      <c r="D15" s="305"/>
      <c r="E15" s="264"/>
      <c r="F15" s="242"/>
      <c r="G15" s="308" t="str">
        <f t="shared" si="0"/>
        <v/>
      </c>
      <c r="H15" s="309" t="s">
        <v>40</v>
      </c>
      <c r="J15" s="189"/>
    </row>
    <row r="16" spans="1:10" x14ac:dyDescent="0.25">
      <c r="B16" s="190">
        <f t="shared" si="1"/>
        <v>9</v>
      </c>
      <c r="C16" s="310"/>
      <c r="D16" s="305"/>
      <c r="E16" s="264"/>
      <c r="F16" s="264"/>
      <c r="G16" s="308" t="str">
        <f t="shared" si="0"/>
        <v/>
      </c>
      <c r="H16" s="309" t="s">
        <v>40</v>
      </c>
      <c r="J16" s="189"/>
    </row>
    <row r="17" spans="2:10" x14ac:dyDescent="0.25">
      <c r="B17" s="190">
        <f t="shared" si="1"/>
        <v>10</v>
      </c>
      <c r="C17" s="310"/>
      <c r="D17" s="305"/>
      <c r="E17" s="264"/>
      <c r="F17" s="264"/>
      <c r="G17" s="308" t="str">
        <f t="shared" si="0"/>
        <v/>
      </c>
      <c r="H17" s="309" t="s">
        <v>40</v>
      </c>
      <c r="J17" s="189"/>
    </row>
    <row r="18" spans="2:10" x14ac:dyDescent="0.25">
      <c r="B18" s="190">
        <f t="shared" si="1"/>
        <v>11</v>
      </c>
      <c r="C18" s="310"/>
      <c r="D18" s="311"/>
      <c r="E18" s="264"/>
      <c r="F18" s="264"/>
      <c r="G18" s="308" t="str">
        <f t="shared" si="0"/>
        <v/>
      </c>
      <c r="H18" s="309" t="s">
        <v>40</v>
      </c>
      <c r="J18" s="189"/>
    </row>
    <row r="19" spans="2:10" x14ac:dyDescent="0.25">
      <c r="B19" s="190">
        <f t="shared" si="1"/>
        <v>12</v>
      </c>
      <c r="C19" s="310"/>
      <c r="D19" s="311"/>
      <c r="E19" s="264"/>
      <c r="F19" s="264"/>
      <c r="G19" s="308" t="str">
        <f t="shared" si="0"/>
        <v/>
      </c>
      <c r="H19" s="309" t="s">
        <v>40</v>
      </c>
      <c r="J19" s="189"/>
    </row>
    <row r="20" spans="2:10" x14ac:dyDescent="0.25">
      <c r="B20" s="190">
        <f t="shared" si="1"/>
        <v>13</v>
      </c>
      <c r="C20" s="310"/>
      <c r="D20" s="311"/>
      <c r="E20" s="264"/>
      <c r="F20" s="264"/>
      <c r="G20" s="308" t="str">
        <f t="shared" si="0"/>
        <v/>
      </c>
      <c r="H20" s="309" t="s">
        <v>40</v>
      </c>
      <c r="J20" s="189"/>
    </row>
    <row r="21" spans="2:10" x14ac:dyDescent="0.25">
      <c r="B21" s="190">
        <f t="shared" si="1"/>
        <v>14</v>
      </c>
      <c r="C21" s="310"/>
      <c r="D21" s="311"/>
      <c r="E21" s="264"/>
      <c r="F21" s="264"/>
      <c r="G21" s="308" t="str">
        <f t="shared" si="0"/>
        <v/>
      </c>
      <c r="H21" s="309" t="s">
        <v>40</v>
      </c>
      <c r="J21" s="189"/>
    </row>
    <row r="22" spans="2:10" x14ac:dyDescent="0.25">
      <c r="B22" s="190">
        <f t="shared" si="1"/>
        <v>15</v>
      </c>
      <c r="C22" s="310"/>
      <c r="D22" s="311"/>
      <c r="E22" s="264"/>
      <c r="F22" s="264"/>
      <c r="G22" s="308" t="str">
        <f t="shared" si="0"/>
        <v/>
      </c>
      <c r="H22" s="309" t="s">
        <v>40</v>
      </c>
      <c r="J22" s="189"/>
    </row>
    <row r="23" spans="2:10" x14ac:dyDescent="0.25">
      <c r="B23" s="190">
        <f t="shared" si="1"/>
        <v>16</v>
      </c>
      <c r="C23" s="310"/>
      <c r="D23" s="311"/>
      <c r="E23" s="264"/>
      <c r="F23" s="264"/>
      <c r="G23" s="308" t="str">
        <f t="shared" si="0"/>
        <v/>
      </c>
      <c r="H23" s="309" t="s">
        <v>40</v>
      </c>
      <c r="J23" s="189"/>
    </row>
    <row r="24" spans="2:10" x14ac:dyDescent="0.25">
      <c r="B24" s="190">
        <f t="shared" si="1"/>
        <v>17</v>
      </c>
      <c r="C24" s="310"/>
      <c r="D24" s="311"/>
      <c r="E24" s="264"/>
      <c r="F24" s="264"/>
      <c r="G24" s="308" t="str">
        <f t="shared" si="0"/>
        <v/>
      </c>
      <c r="H24" s="309" t="s">
        <v>40</v>
      </c>
      <c r="J24" s="189"/>
    </row>
    <row r="25" spans="2:10" x14ac:dyDescent="0.25">
      <c r="B25" s="190">
        <f t="shared" si="1"/>
        <v>18</v>
      </c>
      <c r="C25" s="310"/>
      <c r="D25" s="311"/>
      <c r="E25" s="264"/>
      <c r="F25" s="264"/>
      <c r="G25" s="308" t="str">
        <f t="shared" si="0"/>
        <v/>
      </c>
      <c r="H25" s="309" t="s">
        <v>40</v>
      </c>
      <c r="J25" s="189"/>
    </row>
    <row r="26" spans="2:10" x14ac:dyDescent="0.25">
      <c r="B26" s="190">
        <f t="shared" si="1"/>
        <v>19</v>
      </c>
      <c r="C26" s="310"/>
      <c r="D26" s="311"/>
      <c r="E26" s="264"/>
      <c r="F26" s="264"/>
      <c r="G26" s="308" t="str">
        <f t="shared" si="0"/>
        <v/>
      </c>
      <c r="H26" s="309" t="s">
        <v>40</v>
      </c>
      <c r="J26" s="189"/>
    </row>
    <row r="27" spans="2:10" x14ac:dyDescent="0.25">
      <c r="B27" s="190">
        <f t="shared" si="1"/>
        <v>20</v>
      </c>
      <c r="C27" s="310"/>
      <c r="D27" s="311"/>
      <c r="E27" s="264"/>
      <c r="F27" s="264"/>
      <c r="G27" s="308" t="str">
        <f t="shared" si="0"/>
        <v/>
      </c>
      <c r="H27" s="309" t="s">
        <v>40</v>
      </c>
      <c r="J27" s="189"/>
    </row>
    <row r="28" spans="2:10" x14ac:dyDescent="0.25">
      <c r="B28" s="190">
        <f t="shared" si="1"/>
        <v>21</v>
      </c>
      <c r="C28" s="310"/>
      <c r="D28" s="311"/>
      <c r="E28" s="264"/>
      <c r="F28" s="264"/>
      <c r="G28" s="308" t="str">
        <f t="shared" si="0"/>
        <v/>
      </c>
      <c r="H28" s="309" t="s">
        <v>40</v>
      </c>
      <c r="J28" s="189"/>
    </row>
    <row r="29" spans="2:10" x14ac:dyDescent="0.25">
      <c r="B29" s="190">
        <f t="shared" si="1"/>
        <v>22</v>
      </c>
      <c r="C29" s="310"/>
      <c r="D29" s="311"/>
      <c r="E29" s="264"/>
      <c r="F29" s="264"/>
      <c r="G29" s="308" t="str">
        <f t="shared" si="0"/>
        <v/>
      </c>
      <c r="H29" s="309" t="s">
        <v>40</v>
      </c>
      <c r="J29" s="189"/>
    </row>
    <row r="30" spans="2:10" x14ac:dyDescent="0.25">
      <c r="B30" s="190">
        <f t="shared" si="1"/>
        <v>23</v>
      </c>
      <c r="C30" s="310"/>
      <c r="D30" s="311"/>
      <c r="E30" s="264"/>
      <c r="F30" s="264"/>
      <c r="G30" s="308" t="str">
        <f t="shared" si="0"/>
        <v/>
      </c>
      <c r="H30" s="309" t="s">
        <v>40</v>
      </c>
      <c r="J30" s="189"/>
    </row>
    <row r="31" spans="2:10" x14ac:dyDescent="0.25">
      <c r="B31" s="190">
        <f t="shared" si="1"/>
        <v>24</v>
      </c>
      <c r="C31" s="310"/>
      <c r="D31" s="311"/>
      <c r="E31" s="264"/>
      <c r="F31" s="264"/>
      <c r="G31" s="308" t="str">
        <f t="shared" si="0"/>
        <v/>
      </c>
      <c r="H31" s="309" t="s">
        <v>40</v>
      </c>
      <c r="J31" s="189"/>
    </row>
    <row r="32" spans="2:10" x14ac:dyDescent="0.25">
      <c r="B32" s="190">
        <f t="shared" si="1"/>
        <v>25</v>
      </c>
      <c r="C32" s="310"/>
      <c r="D32" s="311"/>
      <c r="E32" s="264"/>
      <c r="F32" s="264"/>
      <c r="G32" s="308" t="str">
        <f t="shared" si="0"/>
        <v/>
      </c>
      <c r="H32" s="309" t="s">
        <v>40</v>
      </c>
      <c r="J32" s="189"/>
    </row>
    <row r="33" spans="2:10" hidden="1" x14ac:dyDescent="0.25">
      <c r="B33" s="190">
        <f t="shared" si="1"/>
        <v>26</v>
      </c>
      <c r="C33" s="310"/>
      <c r="D33" s="311"/>
      <c r="E33" s="264"/>
      <c r="F33" s="264"/>
      <c r="G33" s="308" t="str">
        <f t="shared" si="0"/>
        <v/>
      </c>
      <c r="H33" s="309" t="str">
        <f t="shared" ref="H33:H96" si="2">IF($G32&lt;&gt;"","ja","")</f>
        <v/>
      </c>
      <c r="J33" s="189"/>
    </row>
    <row r="34" spans="2:10" hidden="1" x14ac:dyDescent="0.25">
      <c r="B34" s="190">
        <f t="shared" si="1"/>
        <v>27</v>
      </c>
      <c r="C34" s="310"/>
      <c r="D34" s="311"/>
      <c r="E34" s="264"/>
      <c r="F34" s="264"/>
      <c r="G34" s="308" t="str">
        <f t="shared" si="0"/>
        <v/>
      </c>
      <c r="H34" s="309" t="str">
        <f t="shared" si="2"/>
        <v/>
      </c>
      <c r="J34" s="189"/>
    </row>
    <row r="35" spans="2:10" hidden="1" x14ac:dyDescent="0.25">
      <c r="B35" s="190">
        <f t="shared" si="1"/>
        <v>28</v>
      </c>
      <c r="C35" s="310"/>
      <c r="D35" s="311"/>
      <c r="E35" s="264"/>
      <c r="F35" s="264"/>
      <c r="G35" s="308" t="str">
        <f t="shared" si="0"/>
        <v/>
      </c>
      <c r="H35" s="309" t="str">
        <f t="shared" si="2"/>
        <v/>
      </c>
      <c r="J35" s="189"/>
    </row>
    <row r="36" spans="2:10" hidden="1" x14ac:dyDescent="0.25">
      <c r="B36" s="190">
        <f t="shared" si="1"/>
        <v>29</v>
      </c>
      <c r="C36" s="310"/>
      <c r="D36" s="311"/>
      <c r="E36" s="264"/>
      <c r="F36" s="264"/>
      <c r="G36" s="308" t="str">
        <f t="shared" si="0"/>
        <v/>
      </c>
      <c r="H36" s="309" t="str">
        <f t="shared" si="2"/>
        <v/>
      </c>
    </row>
    <row r="37" spans="2:10" hidden="1" x14ac:dyDescent="0.25">
      <c r="B37" s="190">
        <f t="shared" si="1"/>
        <v>30</v>
      </c>
      <c r="C37" s="310"/>
      <c r="D37" s="311"/>
      <c r="E37" s="264"/>
      <c r="F37" s="264"/>
      <c r="G37" s="308" t="str">
        <f t="shared" si="0"/>
        <v/>
      </c>
      <c r="H37" s="309" t="str">
        <f t="shared" si="2"/>
        <v/>
      </c>
    </row>
    <row r="38" spans="2:10" hidden="1" x14ac:dyDescent="0.25">
      <c r="B38" s="190">
        <f t="shared" si="1"/>
        <v>31</v>
      </c>
      <c r="C38" s="310"/>
      <c r="D38" s="311"/>
      <c r="E38" s="264"/>
      <c r="F38" s="264"/>
      <c r="G38" s="308" t="str">
        <f t="shared" si="0"/>
        <v/>
      </c>
      <c r="H38" s="309" t="str">
        <f t="shared" si="2"/>
        <v/>
      </c>
    </row>
    <row r="39" spans="2:10" hidden="1" x14ac:dyDescent="0.25">
      <c r="B39" s="190">
        <f t="shared" si="1"/>
        <v>32</v>
      </c>
      <c r="C39" s="310"/>
      <c r="D39" s="311"/>
      <c r="E39" s="264"/>
      <c r="F39" s="264"/>
      <c r="G39" s="308" t="str">
        <f t="shared" si="0"/>
        <v/>
      </c>
      <c r="H39" s="309" t="str">
        <f t="shared" si="2"/>
        <v/>
      </c>
    </row>
    <row r="40" spans="2:10" hidden="1" x14ac:dyDescent="0.25">
      <c r="B40" s="190">
        <f t="shared" si="1"/>
        <v>33</v>
      </c>
      <c r="C40" s="310"/>
      <c r="D40" s="311"/>
      <c r="E40" s="264"/>
      <c r="F40" s="264"/>
      <c r="G40" s="308" t="str">
        <f t="shared" si="0"/>
        <v/>
      </c>
      <c r="H40" s="309" t="str">
        <f t="shared" si="2"/>
        <v/>
      </c>
    </row>
    <row r="41" spans="2:10" hidden="1" x14ac:dyDescent="0.25">
      <c r="B41" s="190">
        <f t="shared" si="1"/>
        <v>34</v>
      </c>
      <c r="C41" s="310"/>
      <c r="D41" s="311"/>
      <c r="E41" s="264"/>
      <c r="F41" s="264"/>
      <c r="G41" s="308" t="str">
        <f t="shared" si="0"/>
        <v/>
      </c>
      <c r="H41" s="309" t="str">
        <f t="shared" si="2"/>
        <v/>
      </c>
    </row>
    <row r="42" spans="2:10" hidden="1" x14ac:dyDescent="0.25">
      <c r="B42" s="190">
        <f t="shared" si="1"/>
        <v>35</v>
      </c>
      <c r="C42" s="310"/>
      <c r="D42" s="311"/>
      <c r="E42" s="264"/>
      <c r="F42" s="264"/>
      <c r="G42" s="308" t="str">
        <f t="shared" si="0"/>
        <v/>
      </c>
      <c r="H42" s="309" t="str">
        <f t="shared" si="2"/>
        <v/>
      </c>
    </row>
    <row r="43" spans="2:10" hidden="1" x14ac:dyDescent="0.25">
      <c r="B43" s="190">
        <f t="shared" si="1"/>
        <v>36</v>
      </c>
      <c r="C43" s="310"/>
      <c r="D43" s="311"/>
      <c r="E43" s="264"/>
      <c r="F43" s="264"/>
      <c r="G43" s="308" t="str">
        <f t="shared" si="0"/>
        <v/>
      </c>
      <c r="H43" s="309" t="str">
        <f t="shared" si="2"/>
        <v/>
      </c>
    </row>
    <row r="44" spans="2:10" hidden="1" x14ac:dyDescent="0.25">
      <c r="B44" s="190">
        <f t="shared" si="1"/>
        <v>37</v>
      </c>
      <c r="C44" s="310"/>
      <c r="D44" s="311"/>
      <c r="E44" s="264"/>
      <c r="F44" s="264"/>
      <c r="G44" s="308" t="str">
        <f t="shared" si="0"/>
        <v/>
      </c>
      <c r="H44" s="309" t="str">
        <f t="shared" si="2"/>
        <v/>
      </c>
    </row>
    <row r="45" spans="2:10" hidden="1" x14ac:dyDescent="0.25">
      <c r="B45" s="190">
        <f t="shared" si="1"/>
        <v>38</v>
      </c>
      <c r="C45" s="310"/>
      <c r="D45" s="311"/>
      <c r="E45" s="264"/>
      <c r="F45" s="264"/>
      <c r="G45" s="308" t="str">
        <f t="shared" si="0"/>
        <v/>
      </c>
      <c r="H45" s="309" t="str">
        <f t="shared" si="2"/>
        <v/>
      </c>
    </row>
    <row r="46" spans="2:10" hidden="1" x14ac:dyDescent="0.25">
      <c r="B46" s="190">
        <f t="shared" si="1"/>
        <v>39</v>
      </c>
      <c r="C46" s="310"/>
      <c r="D46" s="311"/>
      <c r="E46" s="264"/>
      <c r="F46" s="264"/>
      <c r="G46" s="308" t="str">
        <f t="shared" si="0"/>
        <v/>
      </c>
      <c r="H46" s="309" t="str">
        <f t="shared" si="2"/>
        <v/>
      </c>
    </row>
    <row r="47" spans="2:10" hidden="1" x14ac:dyDescent="0.25">
      <c r="B47" s="190">
        <f t="shared" si="1"/>
        <v>40</v>
      </c>
      <c r="C47" s="310"/>
      <c r="D47" s="311"/>
      <c r="E47" s="264"/>
      <c r="F47" s="264"/>
      <c r="G47" s="308" t="str">
        <f t="shared" si="0"/>
        <v/>
      </c>
      <c r="H47" s="309" t="str">
        <f t="shared" si="2"/>
        <v/>
      </c>
    </row>
    <row r="48" spans="2:10" hidden="1" x14ac:dyDescent="0.25">
      <c r="B48" s="190">
        <f t="shared" si="1"/>
        <v>41</v>
      </c>
      <c r="C48" s="310"/>
      <c r="D48" s="311"/>
      <c r="E48" s="264"/>
      <c r="F48" s="264"/>
      <c r="G48" s="308" t="str">
        <f t="shared" si="0"/>
        <v/>
      </c>
      <c r="H48" s="309" t="str">
        <f t="shared" si="2"/>
        <v/>
      </c>
    </row>
    <row r="49" spans="2:8" hidden="1" x14ac:dyDescent="0.25">
      <c r="B49" s="190">
        <f t="shared" si="1"/>
        <v>42</v>
      </c>
      <c r="C49" s="310"/>
      <c r="D49" s="311"/>
      <c r="E49" s="264"/>
      <c r="F49" s="264"/>
      <c r="G49" s="308" t="str">
        <f t="shared" si="0"/>
        <v/>
      </c>
      <c r="H49" s="309" t="str">
        <f t="shared" si="2"/>
        <v/>
      </c>
    </row>
    <row r="50" spans="2:8" hidden="1" x14ac:dyDescent="0.25">
      <c r="B50" s="190">
        <f t="shared" si="1"/>
        <v>43</v>
      </c>
      <c r="C50" s="310"/>
      <c r="D50" s="311"/>
      <c r="E50" s="264"/>
      <c r="F50" s="264"/>
      <c r="G50" s="308" t="str">
        <f t="shared" si="0"/>
        <v/>
      </c>
      <c r="H50" s="309" t="str">
        <f t="shared" si="2"/>
        <v/>
      </c>
    </row>
    <row r="51" spans="2:8" hidden="1" x14ac:dyDescent="0.25">
      <c r="B51" s="190">
        <f t="shared" si="1"/>
        <v>44</v>
      </c>
      <c r="C51" s="310"/>
      <c r="D51" s="311"/>
      <c r="E51" s="264"/>
      <c r="F51" s="264"/>
      <c r="G51" s="308" t="str">
        <f t="shared" si="0"/>
        <v/>
      </c>
      <c r="H51" s="309" t="str">
        <f t="shared" si="2"/>
        <v/>
      </c>
    </row>
    <row r="52" spans="2:8" hidden="1" x14ac:dyDescent="0.25">
      <c r="B52" s="190">
        <f t="shared" si="1"/>
        <v>45</v>
      </c>
      <c r="C52" s="310"/>
      <c r="D52" s="311"/>
      <c r="E52" s="264"/>
      <c r="F52" s="264"/>
      <c r="G52" s="308" t="str">
        <f t="shared" si="0"/>
        <v/>
      </c>
      <c r="H52" s="309" t="str">
        <f t="shared" si="2"/>
        <v/>
      </c>
    </row>
    <row r="53" spans="2:8" hidden="1" x14ac:dyDescent="0.25">
      <c r="B53" s="190">
        <f t="shared" si="1"/>
        <v>46</v>
      </c>
      <c r="C53" s="310"/>
      <c r="D53" s="311"/>
      <c r="E53" s="264"/>
      <c r="F53" s="264"/>
      <c r="G53" s="308" t="str">
        <f t="shared" si="0"/>
        <v/>
      </c>
      <c r="H53" s="309" t="str">
        <f t="shared" si="2"/>
        <v/>
      </c>
    </row>
    <row r="54" spans="2:8" hidden="1" x14ac:dyDescent="0.25">
      <c r="B54" s="190">
        <f t="shared" si="1"/>
        <v>47</v>
      </c>
      <c r="C54" s="310"/>
      <c r="D54" s="311"/>
      <c r="E54" s="264"/>
      <c r="F54" s="264"/>
      <c r="G54" s="308" t="str">
        <f t="shared" si="0"/>
        <v/>
      </c>
      <c r="H54" s="309" t="str">
        <f t="shared" si="2"/>
        <v/>
      </c>
    </row>
    <row r="55" spans="2:8" hidden="1" x14ac:dyDescent="0.25">
      <c r="B55" s="190">
        <f t="shared" si="1"/>
        <v>48</v>
      </c>
      <c r="C55" s="310"/>
      <c r="D55" s="311"/>
      <c r="E55" s="264"/>
      <c r="F55" s="264"/>
      <c r="G55" s="308" t="str">
        <f t="shared" si="0"/>
        <v/>
      </c>
      <c r="H55" s="309" t="str">
        <f t="shared" si="2"/>
        <v/>
      </c>
    </row>
    <row r="56" spans="2:8" hidden="1" x14ac:dyDescent="0.25">
      <c r="B56" s="190">
        <f t="shared" si="1"/>
        <v>49</v>
      </c>
      <c r="C56" s="310"/>
      <c r="D56" s="311"/>
      <c r="E56" s="264"/>
      <c r="F56" s="264"/>
      <c r="G56" s="308" t="str">
        <f t="shared" si="0"/>
        <v/>
      </c>
      <c r="H56" s="309" t="str">
        <f t="shared" si="2"/>
        <v/>
      </c>
    </row>
    <row r="57" spans="2:8" hidden="1" x14ac:dyDescent="0.25">
      <c r="B57" s="190">
        <f t="shared" si="1"/>
        <v>50</v>
      </c>
      <c r="C57" s="310"/>
      <c r="D57" s="311"/>
      <c r="E57" s="264"/>
      <c r="F57" s="264"/>
      <c r="G57" s="308" t="str">
        <f t="shared" si="0"/>
        <v/>
      </c>
      <c r="H57" s="309" t="str">
        <f t="shared" si="2"/>
        <v/>
      </c>
    </row>
    <row r="58" spans="2:8" hidden="1" x14ac:dyDescent="0.25">
      <c r="B58" s="190">
        <f t="shared" si="1"/>
        <v>51</v>
      </c>
      <c r="C58" s="310"/>
      <c r="D58" s="311"/>
      <c r="E58" s="264"/>
      <c r="F58" s="264"/>
      <c r="G58" s="308" t="str">
        <f t="shared" si="0"/>
        <v/>
      </c>
      <c r="H58" s="309" t="str">
        <f t="shared" si="2"/>
        <v/>
      </c>
    </row>
    <row r="59" spans="2:8" hidden="1" x14ac:dyDescent="0.25">
      <c r="B59" s="190">
        <f t="shared" si="1"/>
        <v>52</v>
      </c>
      <c r="C59" s="310"/>
      <c r="D59" s="311"/>
      <c r="E59" s="264"/>
      <c r="F59" s="264"/>
      <c r="G59" s="308" t="str">
        <f t="shared" si="0"/>
        <v/>
      </c>
      <c r="H59" s="309" t="str">
        <f t="shared" si="2"/>
        <v/>
      </c>
    </row>
    <row r="60" spans="2:8" hidden="1" x14ac:dyDescent="0.25">
      <c r="B60" s="190">
        <f t="shared" si="1"/>
        <v>53</v>
      </c>
      <c r="C60" s="310"/>
      <c r="D60" s="311"/>
      <c r="E60" s="264"/>
      <c r="F60" s="264"/>
      <c r="G60" s="308" t="str">
        <f t="shared" si="0"/>
        <v/>
      </c>
      <c r="H60" s="309" t="str">
        <f t="shared" si="2"/>
        <v/>
      </c>
    </row>
    <row r="61" spans="2:8" hidden="1" x14ac:dyDescent="0.25">
      <c r="B61" s="190">
        <f t="shared" si="1"/>
        <v>54</v>
      </c>
      <c r="C61" s="310"/>
      <c r="D61" s="311"/>
      <c r="E61" s="264"/>
      <c r="F61" s="264"/>
      <c r="G61" s="308" t="str">
        <f t="shared" si="0"/>
        <v/>
      </c>
      <c r="H61" s="309" t="str">
        <f t="shared" si="2"/>
        <v/>
      </c>
    </row>
    <row r="62" spans="2:8" hidden="1" x14ac:dyDescent="0.25">
      <c r="B62" s="190">
        <f t="shared" si="1"/>
        <v>55</v>
      </c>
      <c r="C62" s="310"/>
      <c r="D62" s="311"/>
      <c r="E62" s="264"/>
      <c r="F62" s="264"/>
      <c r="G62" s="308" t="str">
        <f t="shared" si="0"/>
        <v/>
      </c>
      <c r="H62" s="309" t="str">
        <f t="shared" si="2"/>
        <v/>
      </c>
    </row>
    <row r="63" spans="2:8" hidden="1" x14ac:dyDescent="0.25">
      <c r="B63" s="190">
        <f t="shared" si="1"/>
        <v>56</v>
      </c>
      <c r="C63" s="310"/>
      <c r="D63" s="311"/>
      <c r="E63" s="264"/>
      <c r="F63" s="264"/>
      <c r="G63" s="308" t="str">
        <f t="shared" si="0"/>
        <v/>
      </c>
      <c r="H63" s="309" t="str">
        <f t="shared" si="2"/>
        <v/>
      </c>
    </row>
    <row r="64" spans="2:8" hidden="1" x14ac:dyDescent="0.25">
      <c r="B64" s="190">
        <f t="shared" si="1"/>
        <v>57</v>
      </c>
      <c r="C64" s="310"/>
      <c r="D64" s="311"/>
      <c r="E64" s="264"/>
      <c r="F64" s="264"/>
      <c r="G64" s="308" t="str">
        <f t="shared" si="0"/>
        <v/>
      </c>
      <c r="H64" s="309" t="str">
        <f t="shared" si="2"/>
        <v/>
      </c>
    </row>
    <row r="65" spans="2:8" hidden="1" x14ac:dyDescent="0.25">
      <c r="B65" s="190">
        <f t="shared" si="1"/>
        <v>58</v>
      </c>
      <c r="C65" s="310"/>
      <c r="D65" s="311"/>
      <c r="E65" s="264"/>
      <c r="F65" s="264"/>
      <c r="G65" s="308" t="str">
        <f t="shared" si="0"/>
        <v/>
      </c>
      <c r="H65" s="309" t="str">
        <f t="shared" si="2"/>
        <v/>
      </c>
    </row>
    <row r="66" spans="2:8" hidden="1" x14ac:dyDescent="0.25">
      <c r="B66" s="190">
        <f t="shared" si="1"/>
        <v>59</v>
      </c>
      <c r="C66" s="310"/>
      <c r="D66" s="311"/>
      <c r="E66" s="264"/>
      <c r="F66" s="264"/>
      <c r="G66" s="308" t="str">
        <f t="shared" si="0"/>
        <v/>
      </c>
      <c r="H66" s="309" t="str">
        <f t="shared" si="2"/>
        <v/>
      </c>
    </row>
    <row r="67" spans="2:8" hidden="1" x14ac:dyDescent="0.25">
      <c r="B67" s="190">
        <f t="shared" si="1"/>
        <v>60</v>
      </c>
      <c r="C67" s="310"/>
      <c r="D67" s="311"/>
      <c r="E67" s="264"/>
      <c r="F67" s="264"/>
      <c r="G67" s="308" t="str">
        <f t="shared" si="0"/>
        <v/>
      </c>
      <c r="H67" s="309" t="str">
        <f t="shared" si="2"/>
        <v/>
      </c>
    </row>
    <row r="68" spans="2:8" hidden="1" x14ac:dyDescent="0.25">
      <c r="B68" s="190">
        <f t="shared" si="1"/>
        <v>61</v>
      </c>
      <c r="C68" s="310"/>
      <c r="D68" s="311"/>
      <c r="E68" s="264"/>
      <c r="F68" s="264"/>
      <c r="G68" s="308" t="str">
        <f t="shared" si="0"/>
        <v/>
      </c>
      <c r="H68" s="309" t="str">
        <f t="shared" si="2"/>
        <v/>
      </c>
    </row>
    <row r="69" spans="2:8" hidden="1" x14ac:dyDescent="0.25">
      <c r="B69" s="190">
        <f t="shared" si="1"/>
        <v>62</v>
      </c>
      <c r="C69" s="310"/>
      <c r="D69" s="311"/>
      <c r="E69" s="264"/>
      <c r="F69" s="264"/>
      <c r="G69" s="308" t="str">
        <f t="shared" si="0"/>
        <v/>
      </c>
      <c r="H69" s="309" t="str">
        <f t="shared" si="2"/>
        <v/>
      </c>
    </row>
    <row r="70" spans="2:8" hidden="1" x14ac:dyDescent="0.25">
      <c r="B70" s="190">
        <f t="shared" si="1"/>
        <v>63</v>
      </c>
      <c r="C70" s="310"/>
      <c r="D70" s="311"/>
      <c r="E70" s="264"/>
      <c r="F70" s="264"/>
      <c r="G70" s="308" t="str">
        <f t="shared" si="0"/>
        <v/>
      </c>
      <c r="H70" s="309" t="str">
        <f t="shared" si="2"/>
        <v/>
      </c>
    </row>
    <row r="71" spans="2:8" hidden="1" x14ac:dyDescent="0.25">
      <c r="B71" s="190">
        <f t="shared" si="1"/>
        <v>64</v>
      </c>
      <c r="C71" s="310"/>
      <c r="D71" s="311"/>
      <c r="E71" s="264"/>
      <c r="F71" s="264"/>
      <c r="G71" s="308" t="str">
        <f t="shared" si="0"/>
        <v/>
      </c>
      <c r="H71" s="309" t="str">
        <f t="shared" si="2"/>
        <v/>
      </c>
    </row>
    <row r="72" spans="2:8" hidden="1" x14ac:dyDescent="0.25">
      <c r="B72" s="190">
        <f t="shared" si="1"/>
        <v>65</v>
      </c>
      <c r="C72" s="310"/>
      <c r="D72" s="311"/>
      <c r="E72" s="264"/>
      <c r="F72" s="264"/>
      <c r="G72" s="308" t="str">
        <f t="shared" si="0"/>
        <v/>
      </c>
      <c r="H72" s="309" t="str">
        <f t="shared" si="2"/>
        <v/>
      </c>
    </row>
    <row r="73" spans="2:8" hidden="1" x14ac:dyDescent="0.25">
      <c r="B73" s="190">
        <f t="shared" si="1"/>
        <v>66</v>
      </c>
      <c r="C73" s="310"/>
      <c r="D73" s="311"/>
      <c r="E73" s="264"/>
      <c r="F73" s="264"/>
      <c r="G73" s="308" t="str">
        <f t="shared" si="0"/>
        <v/>
      </c>
      <c r="H73" s="309" t="str">
        <f t="shared" si="2"/>
        <v/>
      </c>
    </row>
    <row r="74" spans="2:8" hidden="1" x14ac:dyDescent="0.25">
      <c r="B74" s="190">
        <f t="shared" si="1"/>
        <v>67</v>
      </c>
      <c r="C74" s="310"/>
      <c r="D74" s="311"/>
      <c r="E74" s="264"/>
      <c r="F74" s="264"/>
      <c r="G74" s="308" t="str">
        <f t="shared" ref="G74:G137" si="3">IF(ISBLANK(E74),"",E74-F74)</f>
        <v/>
      </c>
      <c r="H74" s="309" t="str">
        <f t="shared" si="2"/>
        <v/>
      </c>
    </row>
    <row r="75" spans="2:8" hidden="1" x14ac:dyDescent="0.25">
      <c r="B75" s="190">
        <f t="shared" ref="B75:B138" si="4">B74+1</f>
        <v>68</v>
      </c>
      <c r="C75" s="310"/>
      <c r="D75" s="311"/>
      <c r="E75" s="264"/>
      <c r="F75" s="264"/>
      <c r="G75" s="308" t="str">
        <f t="shared" si="3"/>
        <v/>
      </c>
      <c r="H75" s="309" t="str">
        <f t="shared" si="2"/>
        <v/>
      </c>
    </row>
    <row r="76" spans="2:8" hidden="1" x14ac:dyDescent="0.25">
      <c r="B76" s="190">
        <f t="shared" si="4"/>
        <v>69</v>
      </c>
      <c r="C76" s="310"/>
      <c r="D76" s="311"/>
      <c r="E76" s="264"/>
      <c r="F76" s="264"/>
      <c r="G76" s="308" t="str">
        <f t="shared" si="3"/>
        <v/>
      </c>
      <c r="H76" s="309" t="str">
        <f t="shared" si="2"/>
        <v/>
      </c>
    </row>
    <row r="77" spans="2:8" hidden="1" x14ac:dyDescent="0.25">
      <c r="B77" s="190">
        <f t="shared" si="4"/>
        <v>70</v>
      </c>
      <c r="C77" s="310"/>
      <c r="D77" s="311"/>
      <c r="E77" s="264"/>
      <c r="F77" s="264"/>
      <c r="G77" s="308" t="str">
        <f t="shared" si="3"/>
        <v/>
      </c>
      <c r="H77" s="309" t="str">
        <f t="shared" si="2"/>
        <v/>
      </c>
    </row>
    <row r="78" spans="2:8" hidden="1" x14ac:dyDescent="0.25">
      <c r="B78" s="190">
        <f t="shared" si="4"/>
        <v>71</v>
      </c>
      <c r="C78" s="310"/>
      <c r="D78" s="311"/>
      <c r="E78" s="264"/>
      <c r="F78" s="264"/>
      <c r="G78" s="308" t="str">
        <f t="shared" si="3"/>
        <v/>
      </c>
      <c r="H78" s="309" t="str">
        <f t="shared" si="2"/>
        <v/>
      </c>
    </row>
    <row r="79" spans="2:8" hidden="1" x14ac:dyDescent="0.25">
      <c r="B79" s="190">
        <f t="shared" si="4"/>
        <v>72</v>
      </c>
      <c r="C79" s="310"/>
      <c r="D79" s="311"/>
      <c r="E79" s="264"/>
      <c r="F79" s="264"/>
      <c r="G79" s="308" t="str">
        <f t="shared" si="3"/>
        <v/>
      </c>
      <c r="H79" s="309" t="str">
        <f t="shared" si="2"/>
        <v/>
      </c>
    </row>
    <row r="80" spans="2:8" hidden="1" x14ac:dyDescent="0.25">
      <c r="B80" s="190">
        <f t="shared" si="4"/>
        <v>73</v>
      </c>
      <c r="C80" s="310"/>
      <c r="D80" s="311"/>
      <c r="E80" s="264"/>
      <c r="F80" s="264"/>
      <c r="G80" s="308" t="str">
        <f t="shared" si="3"/>
        <v/>
      </c>
      <c r="H80" s="309" t="str">
        <f t="shared" si="2"/>
        <v/>
      </c>
    </row>
    <row r="81" spans="2:15" hidden="1" x14ac:dyDescent="0.25">
      <c r="B81" s="190">
        <f t="shared" si="4"/>
        <v>74</v>
      </c>
      <c r="C81" s="310"/>
      <c r="D81" s="311"/>
      <c r="E81" s="264"/>
      <c r="F81" s="264"/>
      <c r="G81" s="308" t="str">
        <f t="shared" si="3"/>
        <v/>
      </c>
      <c r="H81" s="309" t="str">
        <f t="shared" si="2"/>
        <v/>
      </c>
    </row>
    <row r="82" spans="2:15" hidden="1" x14ac:dyDescent="0.25">
      <c r="B82" s="190">
        <f t="shared" si="4"/>
        <v>75</v>
      </c>
      <c r="C82" s="310"/>
      <c r="D82" s="311"/>
      <c r="E82" s="264"/>
      <c r="F82" s="264"/>
      <c r="G82" s="308" t="str">
        <f t="shared" si="3"/>
        <v/>
      </c>
      <c r="H82" s="309" t="str">
        <f t="shared" si="2"/>
        <v/>
      </c>
    </row>
    <row r="83" spans="2:15" hidden="1" x14ac:dyDescent="0.25">
      <c r="B83" s="190">
        <f t="shared" si="4"/>
        <v>76</v>
      </c>
      <c r="C83" s="310"/>
      <c r="D83" s="311"/>
      <c r="E83" s="264"/>
      <c r="F83" s="264"/>
      <c r="G83" s="308" t="str">
        <f t="shared" si="3"/>
        <v/>
      </c>
      <c r="H83" s="309" t="str">
        <f t="shared" si="2"/>
        <v/>
      </c>
    </row>
    <row r="84" spans="2:15" hidden="1" x14ac:dyDescent="0.25">
      <c r="B84" s="190">
        <f t="shared" si="4"/>
        <v>77</v>
      </c>
      <c r="C84" s="310"/>
      <c r="D84" s="311"/>
      <c r="E84" s="264"/>
      <c r="F84" s="264"/>
      <c r="G84" s="308" t="str">
        <f t="shared" si="3"/>
        <v/>
      </c>
      <c r="H84" s="309" t="str">
        <f t="shared" si="2"/>
        <v/>
      </c>
    </row>
    <row r="85" spans="2:15" hidden="1" x14ac:dyDescent="0.25">
      <c r="B85" s="190">
        <f t="shared" si="4"/>
        <v>78</v>
      </c>
      <c r="C85" s="310"/>
      <c r="D85" s="311"/>
      <c r="E85" s="264"/>
      <c r="F85" s="264"/>
      <c r="G85" s="308" t="str">
        <f t="shared" si="3"/>
        <v/>
      </c>
      <c r="H85" s="309" t="str">
        <f t="shared" si="2"/>
        <v/>
      </c>
    </row>
    <row r="86" spans="2:15" hidden="1" x14ac:dyDescent="0.25">
      <c r="B86" s="190">
        <f t="shared" si="4"/>
        <v>79</v>
      </c>
      <c r="C86" s="310"/>
      <c r="D86" s="311"/>
      <c r="E86" s="264"/>
      <c r="F86" s="264"/>
      <c r="G86" s="308" t="str">
        <f t="shared" si="3"/>
        <v/>
      </c>
      <c r="H86" s="309" t="str">
        <f t="shared" si="2"/>
        <v/>
      </c>
    </row>
    <row r="87" spans="2:15" hidden="1" x14ac:dyDescent="0.25">
      <c r="B87" s="190">
        <f t="shared" si="4"/>
        <v>80</v>
      </c>
      <c r="C87" s="310"/>
      <c r="D87" s="311"/>
      <c r="E87" s="264"/>
      <c r="F87" s="264"/>
      <c r="G87" s="308" t="str">
        <f t="shared" si="3"/>
        <v/>
      </c>
      <c r="H87" s="309" t="str">
        <f t="shared" si="2"/>
        <v/>
      </c>
    </row>
    <row r="88" spans="2:15" hidden="1" x14ac:dyDescent="0.25">
      <c r="B88" s="190">
        <f t="shared" si="4"/>
        <v>81</v>
      </c>
      <c r="C88" s="310"/>
      <c r="D88" s="311"/>
      <c r="E88" s="264"/>
      <c r="F88" s="264"/>
      <c r="G88" s="308" t="str">
        <f t="shared" si="3"/>
        <v/>
      </c>
      <c r="H88" s="309" t="str">
        <f t="shared" si="2"/>
        <v/>
      </c>
    </row>
    <row r="89" spans="2:15" hidden="1" x14ac:dyDescent="0.25">
      <c r="B89" s="190">
        <f t="shared" si="4"/>
        <v>82</v>
      </c>
      <c r="C89" s="310"/>
      <c r="D89" s="311"/>
      <c r="E89" s="264"/>
      <c r="F89" s="264"/>
      <c r="G89" s="308" t="str">
        <f t="shared" si="3"/>
        <v/>
      </c>
      <c r="H89" s="309" t="str">
        <f t="shared" si="2"/>
        <v/>
      </c>
      <c r="L89" s="72"/>
      <c r="M89" s="72"/>
      <c r="N89" s="72"/>
      <c r="O89" s="60"/>
    </row>
    <row r="90" spans="2:15" hidden="1" x14ac:dyDescent="0.25">
      <c r="B90" s="190">
        <f t="shared" si="4"/>
        <v>83</v>
      </c>
      <c r="C90" s="310"/>
      <c r="D90" s="311"/>
      <c r="E90" s="264"/>
      <c r="F90" s="264"/>
      <c r="G90" s="308" t="str">
        <f t="shared" si="3"/>
        <v/>
      </c>
      <c r="H90" s="309" t="str">
        <f t="shared" si="2"/>
        <v/>
      </c>
      <c r="L90" s="191"/>
      <c r="M90" s="72"/>
      <c r="N90" s="72"/>
      <c r="O90" s="60"/>
    </row>
    <row r="91" spans="2:15" hidden="1" x14ac:dyDescent="0.25">
      <c r="B91" s="190">
        <f t="shared" si="4"/>
        <v>84</v>
      </c>
      <c r="C91" s="310"/>
      <c r="D91" s="311"/>
      <c r="E91" s="264"/>
      <c r="F91" s="264"/>
      <c r="G91" s="308" t="str">
        <f t="shared" si="3"/>
        <v/>
      </c>
      <c r="H91" s="309" t="str">
        <f t="shared" si="2"/>
        <v/>
      </c>
      <c r="L91" s="191"/>
      <c r="M91" s="191"/>
      <c r="N91" s="191"/>
      <c r="O91" s="60"/>
    </row>
    <row r="92" spans="2:15" hidden="1" collapsed="1" x14ac:dyDescent="0.25">
      <c r="B92" s="190">
        <f t="shared" si="4"/>
        <v>85</v>
      </c>
      <c r="C92" s="310"/>
      <c r="D92" s="311"/>
      <c r="E92" s="264"/>
      <c r="F92" s="264"/>
      <c r="G92" s="308" t="str">
        <f t="shared" si="3"/>
        <v/>
      </c>
      <c r="H92" s="309" t="str">
        <f t="shared" si="2"/>
        <v/>
      </c>
      <c r="L92" s="72"/>
      <c r="M92" s="191"/>
      <c r="N92" s="191"/>
      <c r="O92" s="60"/>
    </row>
    <row r="93" spans="2:15" hidden="1" x14ac:dyDescent="0.25">
      <c r="B93" s="190">
        <f t="shared" si="4"/>
        <v>86</v>
      </c>
      <c r="C93" s="310"/>
      <c r="D93" s="311"/>
      <c r="E93" s="264"/>
      <c r="F93" s="264"/>
      <c r="G93" s="308" t="str">
        <f t="shared" si="3"/>
        <v/>
      </c>
      <c r="H93" s="309" t="str">
        <f t="shared" si="2"/>
        <v/>
      </c>
      <c r="L93" s="192"/>
      <c r="M93" s="72"/>
      <c r="N93" s="72"/>
      <c r="O93" s="60"/>
    </row>
    <row r="94" spans="2:15" hidden="1" x14ac:dyDescent="0.25">
      <c r="B94" s="190">
        <f t="shared" si="4"/>
        <v>87</v>
      </c>
      <c r="C94" s="310"/>
      <c r="D94" s="311"/>
      <c r="E94" s="264"/>
      <c r="F94" s="264"/>
      <c r="G94" s="308" t="str">
        <f t="shared" si="3"/>
        <v/>
      </c>
      <c r="H94" s="309" t="str">
        <f t="shared" si="2"/>
        <v/>
      </c>
      <c r="L94" s="192"/>
      <c r="M94" s="72"/>
      <c r="N94" s="72"/>
      <c r="O94" s="60"/>
    </row>
    <row r="95" spans="2:15" hidden="1" x14ac:dyDescent="0.25">
      <c r="B95" s="190">
        <f t="shared" si="4"/>
        <v>88</v>
      </c>
      <c r="C95" s="310"/>
      <c r="D95" s="311"/>
      <c r="E95" s="264"/>
      <c r="F95" s="264"/>
      <c r="G95" s="308" t="str">
        <f t="shared" si="3"/>
        <v/>
      </c>
      <c r="H95" s="309" t="str">
        <f t="shared" si="2"/>
        <v/>
      </c>
      <c r="L95" s="193"/>
      <c r="M95" s="72"/>
      <c r="N95" s="72"/>
      <c r="O95" s="60"/>
    </row>
    <row r="96" spans="2:15" hidden="1" x14ac:dyDescent="0.25">
      <c r="B96" s="190">
        <f t="shared" si="4"/>
        <v>89</v>
      </c>
      <c r="C96" s="310"/>
      <c r="D96" s="311"/>
      <c r="E96" s="264"/>
      <c r="F96" s="264"/>
      <c r="G96" s="308" t="str">
        <f t="shared" si="3"/>
        <v/>
      </c>
      <c r="H96" s="309" t="str">
        <f t="shared" si="2"/>
        <v/>
      </c>
      <c r="L96" s="194"/>
      <c r="M96" s="72"/>
      <c r="N96" s="72"/>
      <c r="O96" s="60"/>
    </row>
    <row r="97" spans="1:15" hidden="1" x14ac:dyDescent="0.25">
      <c r="B97" s="190">
        <f t="shared" si="4"/>
        <v>90</v>
      </c>
      <c r="C97" s="310"/>
      <c r="D97" s="311"/>
      <c r="E97" s="264"/>
      <c r="F97" s="264"/>
      <c r="G97" s="308" t="str">
        <f t="shared" si="3"/>
        <v/>
      </c>
      <c r="H97" s="309" t="str">
        <f t="shared" ref="H97:H160" si="5">IF($G96&lt;&gt;"","ja","")</f>
        <v/>
      </c>
      <c r="L97" s="194"/>
      <c r="M97" s="72"/>
      <c r="N97" s="72"/>
      <c r="O97" s="60"/>
    </row>
    <row r="98" spans="1:15" hidden="1" x14ac:dyDescent="0.25">
      <c r="B98" s="190">
        <f t="shared" si="4"/>
        <v>91</v>
      </c>
      <c r="C98" s="310"/>
      <c r="D98" s="311"/>
      <c r="E98" s="264"/>
      <c r="F98" s="264"/>
      <c r="G98" s="308" t="str">
        <f t="shared" si="3"/>
        <v/>
      </c>
      <c r="H98" s="309" t="str">
        <f t="shared" si="5"/>
        <v/>
      </c>
      <c r="L98" s="194"/>
      <c r="M98" s="72"/>
      <c r="N98" s="72"/>
      <c r="O98" s="60"/>
    </row>
    <row r="99" spans="1:15" hidden="1" x14ac:dyDescent="0.25">
      <c r="B99" s="190">
        <f t="shared" si="4"/>
        <v>92</v>
      </c>
      <c r="C99" s="310"/>
      <c r="D99" s="311"/>
      <c r="E99" s="264"/>
      <c r="F99" s="264"/>
      <c r="G99" s="308" t="str">
        <f t="shared" si="3"/>
        <v/>
      </c>
      <c r="H99" s="309" t="str">
        <f t="shared" si="5"/>
        <v/>
      </c>
      <c r="L99" s="194"/>
      <c r="M99" s="72"/>
      <c r="N99" s="72"/>
      <c r="O99" s="60"/>
    </row>
    <row r="100" spans="1:15" hidden="1" x14ac:dyDescent="0.25">
      <c r="B100" s="190">
        <f t="shared" si="4"/>
        <v>93</v>
      </c>
      <c r="C100" s="310"/>
      <c r="D100" s="311"/>
      <c r="E100" s="264"/>
      <c r="F100" s="264"/>
      <c r="G100" s="308" t="str">
        <f t="shared" si="3"/>
        <v/>
      </c>
      <c r="H100" s="309" t="str">
        <f t="shared" si="5"/>
        <v/>
      </c>
      <c r="L100" s="194"/>
      <c r="M100" s="72"/>
      <c r="N100" s="72"/>
      <c r="O100" s="60"/>
    </row>
    <row r="101" spans="1:15" hidden="1" x14ac:dyDescent="0.25">
      <c r="B101" s="190">
        <f t="shared" si="4"/>
        <v>94</v>
      </c>
      <c r="C101" s="310"/>
      <c r="D101" s="311"/>
      <c r="E101" s="264"/>
      <c r="F101" s="264"/>
      <c r="G101" s="308" t="str">
        <f t="shared" si="3"/>
        <v/>
      </c>
      <c r="H101" s="309" t="str">
        <f t="shared" si="5"/>
        <v/>
      </c>
      <c r="L101" s="194"/>
      <c r="M101" s="72"/>
      <c r="N101" s="72"/>
      <c r="O101" s="60"/>
    </row>
    <row r="102" spans="1:15" hidden="1" x14ac:dyDescent="0.25">
      <c r="B102" s="190">
        <f t="shared" si="4"/>
        <v>95</v>
      </c>
      <c r="C102" s="310"/>
      <c r="D102" s="311"/>
      <c r="E102" s="264"/>
      <c r="F102" s="264"/>
      <c r="G102" s="308" t="str">
        <f t="shared" si="3"/>
        <v/>
      </c>
      <c r="H102" s="309" t="str">
        <f t="shared" si="5"/>
        <v/>
      </c>
      <c r="L102" s="194"/>
      <c r="M102" s="72"/>
      <c r="N102" s="72"/>
      <c r="O102" s="60"/>
    </row>
    <row r="103" spans="1:15" hidden="1" x14ac:dyDescent="0.25">
      <c r="B103" s="190">
        <f t="shared" si="4"/>
        <v>96</v>
      </c>
      <c r="C103" s="310"/>
      <c r="D103" s="311"/>
      <c r="E103" s="264"/>
      <c r="F103" s="264"/>
      <c r="G103" s="308" t="str">
        <f t="shared" si="3"/>
        <v/>
      </c>
      <c r="H103" s="309" t="str">
        <f t="shared" si="5"/>
        <v/>
      </c>
      <c r="L103" s="194"/>
      <c r="M103" s="72"/>
      <c r="N103" s="72"/>
      <c r="O103" s="60"/>
    </row>
    <row r="104" spans="1:15" hidden="1" x14ac:dyDescent="0.25">
      <c r="B104" s="190">
        <f t="shared" si="4"/>
        <v>97</v>
      </c>
      <c r="C104" s="310"/>
      <c r="D104" s="311"/>
      <c r="E104" s="264"/>
      <c r="F104" s="264"/>
      <c r="G104" s="308" t="str">
        <f t="shared" si="3"/>
        <v/>
      </c>
      <c r="H104" s="309" t="str">
        <f t="shared" si="5"/>
        <v/>
      </c>
      <c r="L104" s="194"/>
      <c r="M104" s="72"/>
      <c r="N104" s="72"/>
      <c r="O104" s="60"/>
    </row>
    <row r="105" spans="1:15" hidden="1" x14ac:dyDescent="0.25">
      <c r="B105" s="190">
        <f t="shared" si="4"/>
        <v>98</v>
      </c>
      <c r="C105" s="310"/>
      <c r="D105" s="311"/>
      <c r="E105" s="264"/>
      <c r="F105" s="264"/>
      <c r="G105" s="308" t="str">
        <f t="shared" si="3"/>
        <v/>
      </c>
      <c r="H105" s="309" t="str">
        <f t="shared" si="5"/>
        <v/>
      </c>
      <c r="L105" s="194"/>
      <c r="M105" s="72"/>
      <c r="N105" s="72"/>
      <c r="O105" s="60"/>
    </row>
    <row r="106" spans="1:15" hidden="1" x14ac:dyDescent="0.25">
      <c r="B106" s="195">
        <f t="shared" si="4"/>
        <v>99</v>
      </c>
      <c r="C106" s="310"/>
      <c r="D106" s="311"/>
      <c r="E106" s="264"/>
      <c r="F106" s="264"/>
      <c r="G106" s="308" t="str">
        <f t="shared" si="3"/>
        <v/>
      </c>
      <c r="H106" s="309" t="str">
        <f t="shared" si="5"/>
        <v/>
      </c>
      <c r="L106" s="194"/>
      <c r="M106" s="72"/>
      <c r="N106" s="72"/>
      <c r="O106" s="60"/>
    </row>
    <row r="107" spans="1:15" hidden="1" x14ac:dyDescent="0.25">
      <c r="B107" s="195">
        <f t="shared" si="4"/>
        <v>100</v>
      </c>
      <c r="C107" s="310"/>
      <c r="D107" s="311"/>
      <c r="E107" s="264"/>
      <c r="F107" s="264"/>
      <c r="G107" s="308" t="str">
        <f t="shared" si="3"/>
        <v/>
      </c>
      <c r="H107" s="309" t="str">
        <f t="shared" si="5"/>
        <v/>
      </c>
      <c r="L107" s="72"/>
      <c r="M107" s="72"/>
      <c r="N107" s="72"/>
      <c r="O107" s="60"/>
    </row>
    <row r="108" spans="1:15" hidden="1" x14ac:dyDescent="0.25">
      <c r="B108" s="195">
        <f t="shared" si="4"/>
        <v>101</v>
      </c>
      <c r="C108" s="310"/>
      <c r="D108" s="311"/>
      <c r="E108" s="264"/>
      <c r="F108" s="264"/>
      <c r="G108" s="308" t="str">
        <f t="shared" si="3"/>
        <v/>
      </c>
      <c r="H108" s="309" t="str">
        <f t="shared" si="5"/>
        <v/>
      </c>
      <c r="J108" s="72"/>
      <c r="L108" s="60"/>
      <c r="M108" s="60"/>
      <c r="N108" s="60"/>
      <c r="O108" s="60"/>
    </row>
    <row r="109" spans="1:15" hidden="1" x14ac:dyDescent="0.25">
      <c r="A109" s="72"/>
      <c r="B109" s="195">
        <f t="shared" si="4"/>
        <v>102</v>
      </c>
      <c r="C109" s="310"/>
      <c r="D109" s="311"/>
      <c r="E109" s="264"/>
      <c r="F109" s="264"/>
      <c r="G109" s="308" t="str">
        <f t="shared" si="3"/>
        <v/>
      </c>
      <c r="H109" s="309" t="str">
        <f t="shared" si="5"/>
        <v/>
      </c>
      <c r="I109" s="72"/>
    </row>
    <row r="110" spans="1:15" hidden="1" x14ac:dyDescent="0.25">
      <c r="A110" s="72"/>
      <c r="B110" s="195">
        <f t="shared" si="4"/>
        <v>103</v>
      </c>
      <c r="C110" s="310"/>
      <c r="D110" s="311"/>
      <c r="E110" s="264"/>
      <c r="F110" s="264"/>
      <c r="G110" s="308" t="str">
        <f t="shared" si="3"/>
        <v/>
      </c>
      <c r="H110" s="309" t="str">
        <f t="shared" si="5"/>
        <v/>
      </c>
      <c r="I110" s="72"/>
      <c r="J110" s="72"/>
    </row>
    <row r="111" spans="1:15" hidden="1" x14ac:dyDescent="0.25">
      <c r="B111" s="195">
        <f t="shared" si="4"/>
        <v>104</v>
      </c>
      <c r="C111" s="310"/>
      <c r="D111" s="311"/>
      <c r="E111" s="264"/>
      <c r="F111" s="264"/>
      <c r="G111" s="308" t="str">
        <f t="shared" si="3"/>
        <v/>
      </c>
      <c r="H111" s="309" t="str">
        <f t="shared" si="5"/>
        <v/>
      </c>
    </row>
    <row r="112" spans="1:15" hidden="1" x14ac:dyDescent="0.25">
      <c r="A112" s="72"/>
      <c r="B112" s="195">
        <f t="shared" si="4"/>
        <v>105</v>
      </c>
      <c r="C112" s="310"/>
      <c r="D112" s="311"/>
      <c r="E112" s="264"/>
      <c r="F112" s="264"/>
      <c r="G112" s="308" t="str">
        <f t="shared" si="3"/>
        <v/>
      </c>
      <c r="H112" s="309" t="str">
        <f t="shared" si="5"/>
        <v/>
      </c>
      <c r="I112" s="72"/>
      <c r="J112" s="72"/>
    </row>
    <row r="113" spans="1:10" hidden="1" x14ac:dyDescent="0.25">
      <c r="A113" s="72"/>
      <c r="B113" s="195">
        <f t="shared" si="4"/>
        <v>106</v>
      </c>
      <c r="C113" s="310"/>
      <c r="D113" s="311"/>
      <c r="E113" s="264"/>
      <c r="F113" s="264"/>
      <c r="G113" s="308" t="str">
        <f t="shared" si="3"/>
        <v/>
      </c>
      <c r="H113" s="309" t="str">
        <f t="shared" si="5"/>
        <v/>
      </c>
      <c r="I113" s="72"/>
      <c r="J113" s="196"/>
    </row>
    <row r="114" spans="1:10" hidden="1" x14ac:dyDescent="0.25">
      <c r="A114" s="72"/>
      <c r="B114" s="195">
        <f t="shared" si="4"/>
        <v>107</v>
      </c>
      <c r="C114" s="310"/>
      <c r="D114" s="311"/>
      <c r="E114" s="264"/>
      <c r="F114" s="264"/>
      <c r="G114" s="308" t="str">
        <f t="shared" si="3"/>
        <v/>
      </c>
      <c r="H114" s="309" t="str">
        <f t="shared" si="5"/>
        <v/>
      </c>
      <c r="I114" s="72"/>
      <c r="J114" s="197"/>
    </row>
    <row r="115" spans="1:10" hidden="1" x14ac:dyDescent="0.25">
      <c r="A115" s="72"/>
      <c r="B115" s="195">
        <f t="shared" si="4"/>
        <v>108</v>
      </c>
      <c r="C115" s="310"/>
      <c r="D115" s="311"/>
      <c r="E115" s="264"/>
      <c r="F115" s="264"/>
      <c r="G115" s="308" t="str">
        <f t="shared" si="3"/>
        <v/>
      </c>
      <c r="H115" s="309" t="str">
        <f t="shared" si="5"/>
        <v/>
      </c>
      <c r="I115" s="72"/>
      <c r="J115" s="196"/>
    </row>
    <row r="116" spans="1:10" hidden="1" x14ac:dyDescent="0.25">
      <c r="A116" s="72"/>
      <c r="B116" s="195">
        <f t="shared" si="4"/>
        <v>109</v>
      </c>
      <c r="C116" s="310"/>
      <c r="D116" s="311"/>
      <c r="E116" s="264"/>
      <c r="F116" s="264"/>
      <c r="G116" s="308" t="str">
        <f t="shared" si="3"/>
        <v/>
      </c>
      <c r="H116" s="309" t="str">
        <f t="shared" si="5"/>
        <v/>
      </c>
      <c r="I116" s="72"/>
      <c r="J116" s="198"/>
    </row>
    <row r="117" spans="1:10" hidden="1" x14ac:dyDescent="0.25">
      <c r="A117" s="72"/>
      <c r="B117" s="195">
        <f t="shared" si="4"/>
        <v>110</v>
      </c>
      <c r="C117" s="310"/>
      <c r="D117" s="311"/>
      <c r="E117" s="264"/>
      <c r="F117" s="264"/>
      <c r="G117" s="308" t="str">
        <f t="shared" si="3"/>
        <v/>
      </c>
      <c r="H117" s="309" t="str">
        <f t="shared" si="5"/>
        <v/>
      </c>
      <c r="I117" s="72"/>
      <c r="J117" s="196"/>
    </row>
    <row r="118" spans="1:10" hidden="1" x14ac:dyDescent="0.25">
      <c r="A118" s="72"/>
      <c r="B118" s="195">
        <f t="shared" si="4"/>
        <v>111</v>
      </c>
      <c r="C118" s="310"/>
      <c r="D118" s="311"/>
      <c r="E118" s="264"/>
      <c r="F118" s="264"/>
      <c r="G118" s="308" t="str">
        <f t="shared" si="3"/>
        <v/>
      </c>
      <c r="H118" s="309" t="str">
        <f t="shared" si="5"/>
        <v/>
      </c>
      <c r="I118" s="72"/>
      <c r="J118" s="197"/>
    </row>
    <row r="119" spans="1:10" hidden="1" x14ac:dyDescent="0.25">
      <c r="A119" s="72"/>
      <c r="B119" s="195">
        <f t="shared" si="4"/>
        <v>112</v>
      </c>
      <c r="C119" s="310"/>
      <c r="D119" s="311"/>
      <c r="E119" s="264"/>
      <c r="F119" s="264"/>
      <c r="G119" s="308" t="str">
        <f t="shared" si="3"/>
        <v/>
      </c>
      <c r="H119" s="309" t="str">
        <f t="shared" si="5"/>
        <v/>
      </c>
      <c r="I119" s="72"/>
      <c r="J119" s="72"/>
    </row>
    <row r="120" spans="1:10" hidden="1" x14ac:dyDescent="0.25">
      <c r="A120" s="72"/>
      <c r="B120" s="195">
        <f t="shared" si="4"/>
        <v>113</v>
      </c>
      <c r="C120" s="310"/>
      <c r="D120" s="311"/>
      <c r="E120" s="264"/>
      <c r="F120" s="264"/>
      <c r="G120" s="308" t="str">
        <f t="shared" si="3"/>
        <v/>
      </c>
      <c r="H120" s="309" t="str">
        <f t="shared" si="5"/>
        <v/>
      </c>
      <c r="I120" s="72"/>
      <c r="J120" s="72"/>
    </row>
    <row r="121" spans="1:10" hidden="1" x14ac:dyDescent="0.25">
      <c r="A121" s="72"/>
      <c r="B121" s="195">
        <f t="shared" si="4"/>
        <v>114</v>
      </c>
      <c r="C121" s="310"/>
      <c r="D121" s="311"/>
      <c r="E121" s="264"/>
      <c r="F121" s="264"/>
      <c r="G121" s="308" t="str">
        <f t="shared" si="3"/>
        <v/>
      </c>
      <c r="H121" s="309" t="str">
        <f t="shared" si="5"/>
        <v/>
      </c>
      <c r="I121" s="72"/>
      <c r="J121" s="72"/>
    </row>
    <row r="122" spans="1:10" hidden="1" x14ac:dyDescent="0.25">
      <c r="A122" s="72"/>
      <c r="B122" s="195">
        <f t="shared" si="4"/>
        <v>115</v>
      </c>
      <c r="C122" s="310"/>
      <c r="D122" s="311"/>
      <c r="E122" s="264"/>
      <c r="F122" s="264"/>
      <c r="G122" s="308" t="str">
        <f t="shared" si="3"/>
        <v/>
      </c>
      <c r="H122" s="309" t="str">
        <f t="shared" si="5"/>
        <v/>
      </c>
      <c r="I122" s="72"/>
      <c r="J122" s="72"/>
    </row>
    <row r="123" spans="1:10" hidden="1" x14ac:dyDescent="0.25">
      <c r="A123" s="72"/>
      <c r="B123" s="195">
        <f t="shared" si="4"/>
        <v>116</v>
      </c>
      <c r="C123" s="310"/>
      <c r="D123" s="311"/>
      <c r="E123" s="264"/>
      <c r="F123" s="264"/>
      <c r="G123" s="308" t="str">
        <f t="shared" si="3"/>
        <v/>
      </c>
      <c r="H123" s="309" t="str">
        <f t="shared" si="5"/>
        <v/>
      </c>
      <c r="I123" s="72"/>
      <c r="J123" s="199"/>
    </row>
    <row r="124" spans="1:10" hidden="1" x14ac:dyDescent="0.25">
      <c r="A124" s="72"/>
      <c r="B124" s="195">
        <f t="shared" si="4"/>
        <v>117</v>
      </c>
      <c r="C124" s="310"/>
      <c r="D124" s="311"/>
      <c r="E124" s="264"/>
      <c r="F124" s="264"/>
      <c r="G124" s="308" t="str">
        <f t="shared" si="3"/>
        <v/>
      </c>
      <c r="H124" s="309" t="str">
        <f t="shared" si="5"/>
        <v/>
      </c>
      <c r="I124" s="72"/>
      <c r="J124" s="72"/>
    </row>
    <row r="125" spans="1:10" hidden="1" x14ac:dyDescent="0.25">
      <c r="A125" s="72"/>
      <c r="B125" s="195">
        <f t="shared" si="4"/>
        <v>118</v>
      </c>
      <c r="C125" s="310"/>
      <c r="D125" s="311"/>
      <c r="E125" s="264"/>
      <c r="F125" s="264"/>
      <c r="G125" s="308" t="str">
        <f t="shared" si="3"/>
        <v/>
      </c>
      <c r="H125" s="309" t="str">
        <f t="shared" si="5"/>
        <v/>
      </c>
      <c r="I125" s="72"/>
      <c r="J125" s="72"/>
    </row>
    <row r="126" spans="1:10" hidden="1" x14ac:dyDescent="0.25">
      <c r="A126" s="72"/>
      <c r="B126" s="195">
        <f t="shared" si="4"/>
        <v>119</v>
      </c>
      <c r="C126" s="310"/>
      <c r="D126" s="311"/>
      <c r="E126" s="264"/>
      <c r="F126" s="264"/>
      <c r="G126" s="308" t="str">
        <f t="shared" si="3"/>
        <v/>
      </c>
      <c r="H126" s="309" t="str">
        <f t="shared" si="5"/>
        <v/>
      </c>
      <c r="I126" s="72"/>
      <c r="J126" s="72"/>
    </row>
    <row r="127" spans="1:10" hidden="1" x14ac:dyDescent="0.25">
      <c r="A127" s="72"/>
      <c r="B127" s="195">
        <f t="shared" si="4"/>
        <v>120</v>
      </c>
      <c r="C127" s="310"/>
      <c r="D127" s="311"/>
      <c r="E127" s="264"/>
      <c r="F127" s="264"/>
      <c r="G127" s="308" t="str">
        <f t="shared" si="3"/>
        <v/>
      </c>
      <c r="H127" s="309" t="str">
        <f t="shared" si="5"/>
        <v/>
      </c>
      <c r="I127" s="72"/>
      <c r="J127" s="72"/>
    </row>
    <row r="128" spans="1:10" hidden="1" x14ac:dyDescent="0.25">
      <c r="A128" s="72"/>
      <c r="B128" s="195">
        <f t="shared" si="4"/>
        <v>121</v>
      </c>
      <c r="C128" s="310"/>
      <c r="D128" s="311"/>
      <c r="E128" s="264"/>
      <c r="F128" s="264"/>
      <c r="G128" s="308" t="str">
        <f t="shared" si="3"/>
        <v/>
      </c>
      <c r="H128" s="309" t="str">
        <f t="shared" si="5"/>
        <v/>
      </c>
      <c r="I128" s="72"/>
      <c r="J128" s="196"/>
    </row>
    <row r="129" spans="1:10" hidden="1" x14ac:dyDescent="0.25">
      <c r="A129" s="72"/>
      <c r="B129" s="195">
        <f t="shared" si="4"/>
        <v>122</v>
      </c>
      <c r="C129" s="310"/>
      <c r="D129" s="311"/>
      <c r="E129" s="264"/>
      <c r="F129" s="264"/>
      <c r="G129" s="308" t="str">
        <f t="shared" si="3"/>
        <v/>
      </c>
      <c r="H129" s="309" t="str">
        <f t="shared" si="5"/>
        <v/>
      </c>
      <c r="I129" s="72"/>
      <c r="J129" s="197"/>
    </row>
    <row r="130" spans="1:10" hidden="1" x14ac:dyDescent="0.25">
      <c r="A130" s="72"/>
      <c r="B130" s="195">
        <f t="shared" si="4"/>
        <v>123</v>
      </c>
      <c r="C130" s="310"/>
      <c r="D130" s="311"/>
      <c r="E130" s="264"/>
      <c r="F130" s="264"/>
      <c r="G130" s="308" t="str">
        <f t="shared" si="3"/>
        <v/>
      </c>
      <c r="H130" s="309" t="str">
        <f t="shared" si="5"/>
        <v/>
      </c>
      <c r="I130" s="72"/>
      <c r="J130" s="196"/>
    </row>
    <row r="131" spans="1:10" hidden="1" x14ac:dyDescent="0.25">
      <c r="A131" s="72"/>
      <c r="B131" s="195">
        <f t="shared" si="4"/>
        <v>124</v>
      </c>
      <c r="C131" s="310"/>
      <c r="D131" s="311"/>
      <c r="E131" s="264"/>
      <c r="F131" s="264"/>
      <c r="G131" s="308" t="str">
        <f t="shared" si="3"/>
        <v/>
      </c>
      <c r="H131" s="309" t="str">
        <f t="shared" si="5"/>
        <v/>
      </c>
      <c r="I131" s="72"/>
      <c r="J131" s="197"/>
    </row>
    <row r="132" spans="1:10" hidden="1" x14ac:dyDescent="0.25">
      <c r="A132" s="72"/>
      <c r="B132" s="195">
        <f t="shared" si="4"/>
        <v>125</v>
      </c>
      <c r="C132" s="310"/>
      <c r="D132" s="311"/>
      <c r="E132" s="264"/>
      <c r="F132" s="264"/>
      <c r="G132" s="308" t="str">
        <f t="shared" si="3"/>
        <v/>
      </c>
      <c r="H132" s="309" t="str">
        <f t="shared" si="5"/>
        <v/>
      </c>
      <c r="I132" s="72"/>
      <c r="J132" s="196"/>
    </row>
    <row r="133" spans="1:10" hidden="1" x14ac:dyDescent="0.25">
      <c r="A133" s="72"/>
      <c r="B133" s="195">
        <f t="shared" si="4"/>
        <v>126</v>
      </c>
      <c r="C133" s="310"/>
      <c r="D133" s="311"/>
      <c r="E133" s="264"/>
      <c r="F133" s="264"/>
      <c r="G133" s="308" t="str">
        <f t="shared" si="3"/>
        <v/>
      </c>
      <c r="H133" s="309" t="str">
        <f t="shared" si="5"/>
        <v/>
      </c>
      <c r="I133" s="72"/>
      <c r="J133" s="197"/>
    </row>
    <row r="134" spans="1:10" hidden="1" x14ac:dyDescent="0.25">
      <c r="A134" s="72"/>
      <c r="B134" s="195">
        <f t="shared" si="4"/>
        <v>127</v>
      </c>
      <c r="C134" s="310"/>
      <c r="D134" s="311"/>
      <c r="E134" s="264"/>
      <c r="F134" s="264"/>
      <c r="G134" s="308" t="str">
        <f t="shared" si="3"/>
        <v/>
      </c>
      <c r="H134" s="309" t="str">
        <f t="shared" si="5"/>
        <v/>
      </c>
      <c r="I134" s="72"/>
      <c r="J134" s="72"/>
    </row>
    <row r="135" spans="1:10" hidden="1" x14ac:dyDescent="0.25">
      <c r="A135" s="72"/>
      <c r="B135" s="195">
        <f t="shared" si="4"/>
        <v>128</v>
      </c>
      <c r="C135" s="310"/>
      <c r="D135" s="311"/>
      <c r="E135" s="264"/>
      <c r="F135" s="264"/>
      <c r="G135" s="308" t="str">
        <f t="shared" si="3"/>
        <v/>
      </c>
      <c r="H135" s="309" t="str">
        <f t="shared" si="5"/>
        <v/>
      </c>
      <c r="I135" s="72"/>
      <c r="J135" s="72"/>
    </row>
    <row r="136" spans="1:10" hidden="1" x14ac:dyDescent="0.25">
      <c r="A136" s="72"/>
      <c r="B136" s="195">
        <f t="shared" si="4"/>
        <v>129</v>
      </c>
      <c r="C136" s="310"/>
      <c r="D136" s="311"/>
      <c r="E136" s="264"/>
      <c r="F136" s="264"/>
      <c r="G136" s="308" t="str">
        <f t="shared" si="3"/>
        <v/>
      </c>
      <c r="H136" s="309" t="str">
        <f t="shared" si="5"/>
        <v/>
      </c>
      <c r="I136" s="72"/>
      <c r="J136" s="72"/>
    </row>
    <row r="137" spans="1:10" hidden="1" x14ac:dyDescent="0.25">
      <c r="A137" s="72"/>
      <c r="B137" s="195">
        <f t="shared" si="4"/>
        <v>130</v>
      </c>
      <c r="C137" s="310"/>
      <c r="D137" s="311"/>
      <c r="E137" s="264"/>
      <c r="F137" s="264"/>
      <c r="G137" s="308" t="str">
        <f t="shared" si="3"/>
        <v/>
      </c>
      <c r="H137" s="309" t="str">
        <f t="shared" si="5"/>
        <v/>
      </c>
      <c r="I137" s="72"/>
      <c r="J137" s="72"/>
    </row>
    <row r="138" spans="1:10" hidden="1" x14ac:dyDescent="0.25">
      <c r="A138" s="72"/>
      <c r="B138" s="195">
        <f t="shared" si="4"/>
        <v>131</v>
      </c>
      <c r="C138" s="310"/>
      <c r="D138" s="311"/>
      <c r="E138" s="264"/>
      <c r="F138" s="264"/>
      <c r="G138" s="308" t="str">
        <f t="shared" ref="G138:G201" si="6">IF(ISBLANK(E138),"",E138-F138)</f>
        <v/>
      </c>
      <c r="H138" s="309" t="str">
        <f t="shared" si="5"/>
        <v/>
      </c>
      <c r="I138" s="72"/>
      <c r="J138" s="199"/>
    </row>
    <row r="139" spans="1:10" hidden="1" x14ac:dyDescent="0.25">
      <c r="A139" s="72"/>
      <c r="B139" s="195">
        <f t="shared" ref="B139:B202" si="7">B138+1</f>
        <v>132</v>
      </c>
      <c r="C139" s="310"/>
      <c r="D139" s="311"/>
      <c r="E139" s="264"/>
      <c r="F139" s="264"/>
      <c r="G139" s="308" t="str">
        <f t="shared" si="6"/>
        <v/>
      </c>
      <c r="H139" s="309" t="str">
        <f t="shared" si="5"/>
        <v/>
      </c>
      <c r="I139" s="72"/>
      <c r="J139" s="72"/>
    </row>
    <row r="140" spans="1:10" hidden="1" x14ac:dyDescent="0.25">
      <c r="A140" s="72"/>
      <c r="B140" s="195">
        <f t="shared" si="7"/>
        <v>133</v>
      </c>
      <c r="C140" s="310"/>
      <c r="D140" s="311"/>
      <c r="E140" s="264"/>
      <c r="F140" s="264"/>
      <c r="G140" s="308" t="str">
        <f t="shared" si="6"/>
        <v/>
      </c>
      <c r="H140" s="309" t="str">
        <f t="shared" si="5"/>
        <v/>
      </c>
      <c r="I140" s="72"/>
      <c r="J140" s="72"/>
    </row>
    <row r="141" spans="1:10" hidden="1" x14ac:dyDescent="0.25">
      <c r="A141" s="72"/>
      <c r="B141" s="195">
        <f t="shared" si="7"/>
        <v>134</v>
      </c>
      <c r="C141" s="310"/>
      <c r="D141" s="311"/>
      <c r="E141" s="264"/>
      <c r="F141" s="264"/>
      <c r="G141" s="308" t="str">
        <f t="shared" si="6"/>
        <v/>
      </c>
      <c r="H141" s="309" t="str">
        <f t="shared" si="5"/>
        <v/>
      </c>
      <c r="I141" s="72"/>
      <c r="J141" s="72"/>
    </row>
    <row r="142" spans="1:10" hidden="1" x14ac:dyDescent="0.25">
      <c r="A142" s="72"/>
      <c r="B142" s="195">
        <f t="shared" si="7"/>
        <v>135</v>
      </c>
      <c r="C142" s="310"/>
      <c r="D142" s="311"/>
      <c r="E142" s="264"/>
      <c r="F142" s="264"/>
      <c r="G142" s="308" t="str">
        <f t="shared" si="6"/>
        <v/>
      </c>
      <c r="H142" s="309" t="str">
        <f t="shared" si="5"/>
        <v/>
      </c>
      <c r="I142" s="72"/>
      <c r="J142" s="72"/>
    </row>
    <row r="143" spans="1:10" hidden="1" x14ac:dyDescent="0.25">
      <c r="A143" s="72"/>
      <c r="B143" s="195">
        <f t="shared" si="7"/>
        <v>136</v>
      </c>
      <c r="C143" s="310"/>
      <c r="D143" s="311"/>
      <c r="E143" s="264"/>
      <c r="F143" s="264"/>
      <c r="G143" s="308" t="str">
        <f t="shared" si="6"/>
        <v/>
      </c>
      <c r="H143" s="309" t="str">
        <f t="shared" si="5"/>
        <v/>
      </c>
      <c r="I143" s="72"/>
      <c r="J143" s="196"/>
    </row>
    <row r="144" spans="1:10" hidden="1" x14ac:dyDescent="0.25">
      <c r="A144" s="72"/>
      <c r="B144" s="195">
        <f t="shared" si="7"/>
        <v>137</v>
      </c>
      <c r="C144" s="310"/>
      <c r="D144" s="311"/>
      <c r="E144" s="264"/>
      <c r="F144" s="264"/>
      <c r="G144" s="308" t="str">
        <f t="shared" si="6"/>
        <v/>
      </c>
      <c r="H144" s="309" t="str">
        <f t="shared" si="5"/>
        <v/>
      </c>
      <c r="I144" s="72"/>
      <c r="J144" s="197"/>
    </row>
    <row r="145" spans="1:10" hidden="1" x14ac:dyDescent="0.25">
      <c r="A145" s="72"/>
      <c r="B145" s="195">
        <f t="shared" si="7"/>
        <v>138</v>
      </c>
      <c r="C145" s="310"/>
      <c r="D145" s="311"/>
      <c r="E145" s="264"/>
      <c r="F145" s="264"/>
      <c r="G145" s="308" t="str">
        <f t="shared" si="6"/>
        <v/>
      </c>
      <c r="H145" s="309" t="str">
        <f t="shared" si="5"/>
        <v/>
      </c>
      <c r="I145" s="72"/>
      <c r="J145" s="196"/>
    </row>
    <row r="146" spans="1:10" hidden="1" x14ac:dyDescent="0.25">
      <c r="A146" s="72"/>
      <c r="B146" s="195">
        <f t="shared" si="7"/>
        <v>139</v>
      </c>
      <c r="C146" s="310"/>
      <c r="D146" s="311"/>
      <c r="E146" s="264"/>
      <c r="F146" s="264"/>
      <c r="G146" s="308" t="str">
        <f t="shared" si="6"/>
        <v/>
      </c>
      <c r="H146" s="309" t="str">
        <f t="shared" si="5"/>
        <v/>
      </c>
      <c r="I146" s="72"/>
      <c r="J146" s="197"/>
    </row>
    <row r="147" spans="1:10" hidden="1" x14ac:dyDescent="0.25">
      <c r="A147" s="72"/>
      <c r="B147" s="195">
        <f t="shared" si="7"/>
        <v>140</v>
      </c>
      <c r="C147" s="310"/>
      <c r="D147" s="311"/>
      <c r="E147" s="264"/>
      <c r="F147" s="264"/>
      <c r="G147" s="308" t="str">
        <f t="shared" si="6"/>
        <v/>
      </c>
      <c r="H147" s="309" t="str">
        <f t="shared" si="5"/>
        <v/>
      </c>
      <c r="I147" s="72"/>
      <c r="J147" s="196"/>
    </row>
    <row r="148" spans="1:10" hidden="1" x14ac:dyDescent="0.25">
      <c r="A148" s="72"/>
      <c r="B148" s="195">
        <f t="shared" si="7"/>
        <v>141</v>
      </c>
      <c r="C148" s="310"/>
      <c r="D148" s="311"/>
      <c r="E148" s="264"/>
      <c r="F148" s="264"/>
      <c r="G148" s="308" t="str">
        <f t="shared" si="6"/>
        <v/>
      </c>
      <c r="H148" s="309" t="str">
        <f t="shared" si="5"/>
        <v/>
      </c>
      <c r="I148" s="72"/>
      <c r="J148" s="197"/>
    </row>
    <row r="149" spans="1:10" hidden="1" x14ac:dyDescent="0.25">
      <c r="A149" s="72"/>
      <c r="B149" s="195">
        <f t="shared" si="7"/>
        <v>142</v>
      </c>
      <c r="C149" s="310"/>
      <c r="D149" s="311"/>
      <c r="E149" s="264"/>
      <c r="F149" s="264"/>
      <c r="G149" s="308" t="str">
        <f t="shared" si="6"/>
        <v/>
      </c>
      <c r="H149" s="309" t="str">
        <f t="shared" si="5"/>
        <v/>
      </c>
      <c r="I149" s="72"/>
      <c r="J149" s="200"/>
    </row>
    <row r="150" spans="1:10" hidden="1" x14ac:dyDescent="0.25">
      <c r="A150" s="72"/>
      <c r="B150" s="195">
        <f t="shared" si="7"/>
        <v>143</v>
      </c>
      <c r="C150" s="310"/>
      <c r="D150" s="311"/>
      <c r="E150" s="264"/>
      <c r="F150" s="264"/>
      <c r="G150" s="308" t="str">
        <f t="shared" si="6"/>
        <v/>
      </c>
      <c r="H150" s="309" t="str">
        <f t="shared" si="5"/>
        <v/>
      </c>
      <c r="I150" s="72"/>
      <c r="J150" s="72"/>
    </row>
    <row r="151" spans="1:10" hidden="1" x14ac:dyDescent="0.25">
      <c r="A151" s="72"/>
      <c r="B151" s="195">
        <f t="shared" si="7"/>
        <v>144</v>
      </c>
      <c r="C151" s="310"/>
      <c r="D151" s="311"/>
      <c r="E151" s="264"/>
      <c r="F151" s="264"/>
      <c r="G151" s="308" t="str">
        <f t="shared" si="6"/>
        <v/>
      </c>
      <c r="H151" s="309" t="str">
        <f t="shared" si="5"/>
        <v/>
      </c>
      <c r="I151" s="72"/>
      <c r="J151" s="72"/>
    </row>
    <row r="152" spans="1:10" hidden="1" x14ac:dyDescent="0.25">
      <c r="A152" s="72"/>
      <c r="B152" s="195">
        <f t="shared" si="7"/>
        <v>145</v>
      </c>
      <c r="C152" s="310"/>
      <c r="D152" s="311"/>
      <c r="E152" s="264"/>
      <c r="F152" s="264"/>
      <c r="G152" s="308" t="str">
        <f t="shared" si="6"/>
        <v/>
      </c>
      <c r="H152" s="309" t="str">
        <f t="shared" si="5"/>
        <v/>
      </c>
      <c r="I152" s="72"/>
      <c r="J152" s="72"/>
    </row>
    <row r="153" spans="1:10" hidden="1" x14ac:dyDescent="0.25">
      <c r="A153" s="72"/>
      <c r="B153" s="195">
        <f t="shared" si="7"/>
        <v>146</v>
      </c>
      <c r="C153" s="310"/>
      <c r="D153" s="311"/>
      <c r="E153" s="264"/>
      <c r="F153" s="264"/>
      <c r="G153" s="308" t="str">
        <f t="shared" si="6"/>
        <v/>
      </c>
      <c r="H153" s="309" t="str">
        <f t="shared" si="5"/>
        <v/>
      </c>
      <c r="I153" s="72"/>
      <c r="J153" s="199"/>
    </row>
    <row r="154" spans="1:10" hidden="1" x14ac:dyDescent="0.25">
      <c r="A154" s="72"/>
      <c r="B154" s="195">
        <f t="shared" si="7"/>
        <v>147</v>
      </c>
      <c r="C154" s="310"/>
      <c r="D154" s="311"/>
      <c r="E154" s="264"/>
      <c r="F154" s="264"/>
      <c r="G154" s="308" t="str">
        <f t="shared" si="6"/>
        <v/>
      </c>
      <c r="H154" s="309" t="str">
        <f t="shared" si="5"/>
        <v/>
      </c>
      <c r="I154" s="72"/>
      <c r="J154" s="72"/>
    </row>
    <row r="155" spans="1:10" hidden="1" x14ac:dyDescent="0.25">
      <c r="A155" s="72"/>
      <c r="B155" s="195">
        <f t="shared" si="7"/>
        <v>148</v>
      </c>
      <c r="C155" s="310"/>
      <c r="D155" s="311"/>
      <c r="E155" s="264"/>
      <c r="F155" s="264"/>
      <c r="G155" s="308" t="str">
        <f t="shared" si="6"/>
        <v/>
      </c>
      <c r="H155" s="309" t="str">
        <f t="shared" si="5"/>
        <v/>
      </c>
      <c r="I155" s="72"/>
      <c r="J155" s="72"/>
    </row>
    <row r="156" spans="1:10" hidden="1" x14ac:dyDescent="0.25">
      <c r="A156" s="72"/>
      <c r="B156" s="195">
        <f t="shared" si="7"/>
        <v>149</v>
      </c>
      <c r="C156" s="310"/>
      <c r="D156" s="311"/>
      <c r="E156" s="264"/>
      <c r="F156" s="264"/>
      <c r="G156" s="308" t="str">
        <f t="shared" si="6"/>
        <v/>
      </c>
      <c r="H156" s="309" t="str">
        <f t="shared" si="5"/>
        <v/>
      </c>
      <c r="I156" s="72"/>
      <c r="J156" s="72"/>
    </row>
    <row r="157" spans="1:10" hidden="1" x14ac:dyDescent="0.25">
      <c r="A157" s="72"/>
      <c r="B157" s="195">
        <f t="shared" si="7"/>
        <v>150</v>
      </c>
      <c r="C157" s="310"/>
      <c r="D157" s="311"/>
      <c r="E157" s="264"/>
      <c r="F157" s="264"/>
      <c r="G157" s="308" t="str">
        <f t="shared" si="6"/>
        <v/>
      </c>
      <c r="H157" s="309" t="str">
        <f t="shared" si="5"/>
        <v/>
      </c>
      <c r="I157" s="72"/>
      <c r="J157" s="72"/>
    </row>
    <row r="158" spans="1:10" hidden="1" x14ac:dyDescent="0.25">
      <c r="A158" s="72"/>
      <c r="B158" s="195">
        <f t="shared" si="7"/>
        <v>151</v>
      </c>
      <c r="C158" s="310"/>
      <c r="D158" s="311"/>
      <c r="E158" s="264"/>
      <c r="F158" s="264"/>
      <c r="G158" s="308" t="str">
        <f t="shared" si="6"/>
        <v/>
      </c>
      <c r="H158" s="309" t="str">
        <f t="shared" si="5"/>
        <v/>
      </c>
      <c r="I158" s="72"/>
      <c r="J158" s="196"/>
    </row>
    <row r="159" spans="1:10" hidden="1" x14ac:dyDescent="0.25">
      <c r="A159" s="72"/>
      <c r="B159" s="195">
        <f t="shared" si="7"/>
        <v>152</v>
      </c>
      <c r="C159" s="310"/>
      <c r="D159" s="311"/>
      <c r="E159" s="264"/>
      <c r="F159" s="264"/>
      <c r="G159" s="308" t="str">
        <f t="shared" si="6"/>
        <v/>
      </c>
      <c r="H159" s="309" t="str">
        <f t="shared" si="5"/>
        <v/>
      </c>
      <c r="I159" s="72"/>
      <c r="J159" s="197"/>
    </row>
    <row r="160" spans="1:10" hidden="1" x14ac:dyDescent="0.25">
      <c r="A160" s="72"/>
      <c r="B160" s="195">
        <f t="shared" si="7"/>
        <v>153</v>
      </c>
      <c r="C160" s="310"/>
      <c r="D160" s="311"/>
      <c r="E160" s="264"/>
      <c r="F160" s="264"/>
      <c r="G160" s="308" t="str">
        <f t="shared" si="6"/>
        <v/>
      </c>
      <c r="H160" s="309" t="str">
        <f t="shared" si="5"/>
        <v/>
      </c>
      <c r="I160" s="72"/>
      <c r="J160" s="196"/>
    </row>
    <row r="161" spans="1:10" hidden="1" x14ac:dyDescent="0.25">
      <c r="A161" s="72"/>
      <c r="B161" s="195">
        <f t="shared" si="7"/>
        <v>154</v>
      </c>
      <c r="C161" s="310"/>
      <c r="D161" s="311"/>
      <c r="E161" s="264"/>
      <c r="F161" s="264"/>
      <c r="G161" s="308" t="str">
        <f t="shared" si="6"/>
        <v/>
      </c>
      <c r="H161" s="309" t="str">
        <f t="shared" ref="H161:H207" si="8">IF($G160&lt;&gt;"","ja","")</f>
        <v/>
      </c>
      <c r="I161" s="72"/>
      <c r="J161" s="197"/>
    </row>
    <row r="162" spans="1:10" hidden="1" x14ac:dyDescent="0.25">
      <c r="A162" s="72"/>
      <c r="B162" s="195">
        <f t="shared" si="7"/>
        <v>155</v>
      </c>
      <c r="C162" s="310"/>
      <c r="D162" s="311"/>
      <c r="E162" s="264"/>
      <c r="F162" s="264"/>
      <c r="G162" s="308" t="str">
        <f t="shared" si="6"/>
        <v/>
      </c>
      <c r="H162" s="309" t="str">
        <f t="shared" si="8"/>
        <v/>
      </c>
      <c r="I162" s="72"/>
      <c r="J162" s="196"/>
    </row>
    <row r="163" spans="1:10" hidden="1" x14ac:dyDescent="0.25">
      <c r="A163" s="72"/>
      <c r="B163" s="195">
        <f t="shared" si="7"/>
        <v>156</v>
      </c>
      <c r="C163" s="310"/>
      <c r="D163" s="311"/>
      <c r="E163" s="264"/>
      <c r="F163" s="264"/>
      <c r="G163" s="308" t="str">
        <f t="shared" si="6"/>
        <v/>
      </c>
      <c r="H163" s="309" t="str">
        <f t="shared" si="8"/>
        <v/>
      </c>
      <c r="I163" s="72"/>
      <c r="J163" s="197"/>
    </row>
    <row r="164" spans="1:10" hidden="1" x14ac:dyDescent="0.25">
      <c r="A164" s="72"/>
      <c r="B164" s="195">
        <f t="shared" si="7"/>
        <v>157</v>
      </c>
      <c r="C164" s="310"/>
      <c r="D164" s="311"/>
      <c r="E164" s="264"/>
      <c r="F164" s="264"/>
      <c r="G164" s="308" t="str">
        <f t="shared" si="6"/>
        <v/>
      </c>
      <c r="H164" s="309" t="str">
        <f t="shared" si="8"/>
        <v/>
      </c>
      <c r="I164" s="72"/>
      <c r="J164" s="72"/>
    </row>
    <row r="165" spans="1:10" hidden="1" x14ac:dyDescent="0.25">
      <c r="A165" s="72"/>
      <c r="B165" s="195">
        <f t="shared" si="7"/>
        <v>158</v>
      </c>
      <c r="C165" s="310"/>
      <c r="D165" s="311"/>
      <c r="E165" s="264"/>
      <c r="F165" s="264"/>
      <c r="G165" s="308" t="str">
        <f t="shared" si="6"/>
        <v/>
      </c>
      <c r="H165" s="309" t="str">
        <f t="shared" si="8"/>
        <v/>
      </c>
      <c r="I165" s="72"/>
      <c r="J165" s="72"/>
    </row>
    <row r="166" spans="1:10" hidden="1" x14ac:dyDescent="0.25">
      <c r="A166" s="72"/>
      <c r="B166" s="195">
        <f t="shared" si="7"/>
        <v>159</v>
      </c>
      <c r="C166" s="310"/>
      <c r="D166" s="311"/>
      <c r="E166" s="264"/>
      <c r="F166" s="264"/>
      <c r="G166" s="308" t="str">
        <f t="shared" si="6"/>
        <v/>
      </c>
      <c r="H166" s="309" t="str">
        <f t="shared" si="8"/>
        <v/>
      </c>
      <c r="I166" s="72"/>
      <c r="J166" s="72"/>
    </row>
    <row r="167" spans="1:10" hidden="1" x14ac:dyDescent="0.25">
      <c r="A167" s="72"/>
      <c r="B167" s="195">
        <f t="shared" si="7"/>
        <v>160</v>
      </c>
      <c r="C167" s="310"/>
      <c r="D167" s="311"/>
      <c r="E167" s="264"/>
      <c r="F167" s="264"/>
      <c r="G167" s="308" t="str">
        <f t="shared" si="6"/>
        <v/>
      </c>
      <c r="H167" s="309" t="str">
        <f t="shared" si="8"/>
        <v/>
      </c>
      <c r="I167" s="72"/>
      <c r="J167" s="72"/>
    </row>
    <row r="168" spans="1:10" hidden="1" x14ac:dyDescent="0.25">
      <c r="A168" s="72"/>
      <c r="B168" s="195">
        <f t="shared" si="7"/>
        <v>161</v>
      </c>
      <c r="C168" s="310"/>
      <c r="D168" s="311"/>
      <c r="E168" s="264"/>
      <c r="F168" s="264"/>
      <c r="G168" s="308" t="str">
        <f t="shared" si="6"/>
        <v/>
      </c>
      <c r="H168" s="309" t="str">
        <f t="shared" si="8"/>
        <v/>
      </c>
      <c r="I168" s="72"/>
      <c r="J168" s="199"/>
    </row>
    <row r="169" spans="1:10" hidden="1" x14ac:dyDescent="0.25">
      <c r="A169" s="72"/>
      <c r="B169" s="195">
        <f t="shared" si="7"/>
        <v>162</v>
      </c>
      <c r="C169" s="310"/>
      <c r="D169" s="311"/>
      <c r="E169" s="264"/>
      <c r="F169" s="264"/>
      <c r="G169" s="308" t="str">
        <f t="shared" si="6"/>
        <v/>
      </c>
      <c r="H169" s="309" t="str">
        <f t="shared" si="8"/>
        <v/>
      </c>
      <c r="I169" s="72"/>
      <c r="J169" s="72"/>
    </row>
    <row r="170" spans="1:10" hidden="1" x14ac:dyDescent="0.25">
      <c r="A170" s="72"/>
      <c r="B170" s="195">
        <f t="shared" si="7"/>
        <v>163</v>
      </c>
      <c r="C170" s="310"/>
      <c r="D170" s="311"/>
      <c r="E170" s="264"/>
      <c r="F170" s="264"/>
      <c r="G170" s="308" t="str">
        <f t="shared" si="6"/>
        <v/>
      </c>
      <c r="H170" s="309" t="str">
        <f t="shared" si="8"/>
        <v/>
      </c>
      <c r="I170" s="72"/>
      <c r="J170" s="72"/>
    </row>
    <row r="171" spans="1:10" hidden="1" x14ac:dyDescent="0.25">
      <c r="A171" s="72"/>
      <c r="B171" s="195">
        <f t="shared" si="7"/>
        <v>164</v>
      </c>
      <c r="C171" s="310"/>
      <c r="D171" s="311"/>
      <c r="E171" s="264"/>
      <c r="F171" s="264"/>
      <c r="G171" s="308" t="str">
        <f t="shared" si="6"/>
        <v/>
      </c>
      <c r="H171" s="309" t="str">
        <f t="shared" si="8"/>
        <v/>
      </c>
      <c r="I171" s="72"/>
      <c r="J171" s="72"/>
    </row>
    <row r="172" spans="1:10" hidden="1" x14ac:dyDescent="0.25">
      <c r="A172" s="72"/>
      <c r="B172" s="195">
        <f t="shared" si="7"/>
        <v>165</v>
      </c>
      <c r="C172" s="310"/>
      <c r="D172" s="311"/>
      <c r="E172" s="264"/>
      <c r="F172" s="264"/>
      <c r="G172" s="308" t="str">
        <f t="shared" si="6"/>
        <v/>
      </c>
      <c r="H172" s="309" t="str">
        <f t="shared" si="8"/>
        <v/>
      </c>
      <c r="I172" s="72"/>
      <c r="J172" s="72"/>
    </row>
    <row r="173" spans="1:10" hidden="1" x14ac:dyDescent="0.25">
      <c r="A173" s="72"/>
      <c r="B173" s="195">
        <f t="shared" si="7"/>
        <v>166</v>
      </c>
      <c r="C173" s="310"/>
      <c r="D173" s="311"/>
      <c r="E173" s="264"/>
      <c r="F173" s="264"/>
      <c r="G173" s="308" t="str">
        <f t="shared" si="6"/>
        <v/>
      </c>
      <c r="H173" s="309" t="str">
        <f t="shared" si="8"/>
        <v/>
      </c>
      <c r="I173" s="72"/>
      <c r="J173" s="72"/>
    </row>
    <row r="174" spans="1:10" hidden="1" x14ac:dyDescent="0.25">
      <c r="A174" s="72"/>
      <c r="B174" s="195">
        <f t="shared" si="7"/>
        <v>167</v>
      </c>
      <c r="C174" s="310"/>
      <c r="D174" s="311"/>
      <c r="E174" s="264"/>
      <c r="F174" s="264"/>
      <c r="G174" s="308" t="str">
        <f t="shared" si="6"/>
        <v/>
      </c>
      <c r="H174" s="309" t="str">
        <f t="shared" si="8"/>
        <v/>
      </c>
      <c r="I174" s="72"/>
      <c r="J174" s="72"/>
    </row>
    <row r="175" spans="1:10" hidden="1" x14ac:dyDescent="0.25">
      <c r="A175" s="72"/>
      <c r="B175" s="195">
        <f t="shared" si="7"/>
        <v>168</v>
      </c>
      <c r="C175" s="310"/>
      <c r="D175" s="311"/>
      <c r="E175" s="264"/>
      <c r="F175" s="264"/>
      <c r="G175" s="308" t="str">
        <f t="shared" si="6"/>
        <v/>
      </c>
      <c r="H175" s="309" t="str">
        <f t="shared" si="8"/>
        <v/>
      </c>
      <c r="I175" s="72"/>
      <c r="J175" s="72"/>
    </row>
    <row r="176" spans="1:10" hidden="1" x14ac:dyDescent="0.25">
      <c r="A176" s="72"/>
      <c r="B176" s="195">
        <f t="shared" si="7"/>
        <v>169</v>
      </c>
      <c r="C176" s="310"/>
      <c r="D176" s="311"/>
      <c r="E176" s="264"/>
      <c r="F176" s="264"/>
      <c r="G176" s="308" t="str">
        <f t="shared" si="6"/>
        <v/>
      </c>
      <c r="H176" s="309" t="str">
        <f t="shared" si="8"/>
        <v/>
      </c>
      <c r="I176" s="72"/>
      <c r="J176" s="72"/>
    </row>
    <row r="177" spans="1:10" hidden="1" x14ac:dyDescent="0.25">
      <c r="A177" s="72"/>
      <c r="B177" s="195">
        <f t="shared" si="7"/>
        <v>170</v>
      </c>
      <c r="C177" s="310"/>
      <c r="D177" s="311"/>
      <c r="E177" s="264"/>
      <c r="F177" s="264"/>
      <c r="G177" s="308" t="str">
        <f t="shared" si="6"/>
        <v/>
      </c>
      <c r="H177" s="309" t="str">
        <f t="shared" si="8"/>
        <v/>
      </c>
      <c r="I177" s="72"/>
      <c r="J177" s="72"/>
    </row>
    <row r="178" spans="1:10" hidden="1" x14ac:dyDescent="0.25">
      <c r="A178" s="72"/>
      <c r="B178" s="195">
        <f t="shared" si="7"/>
        <v>171</v>
      </c>
      <c r="C178" s="310"/>
      <c r="D178" s="311"/>
      <c r="E178" s="264"/>
      <c r="F178" s="264"/>
      <c r="G178" s="308" t="str">
        <f t="shared" si="6"/>
        <v/>
      </c>
      <c r="H178" s="309" t="str">
        <f t="shared" si="8"/>
        <v/>
      </c>
      <c r="I178" s="72"/>
      <c r="J178" s="72"/>
    </row>
    <row r="179" spans="1:10" hidden="1" x14ac:dyDescent="0.25">
      <c r="A179" s="72"/>
      <c r="B179" s="195">
        <f t="shared" si="7"/>
        <v>172</v>
      </c>
      <c r="C179" s="310"/>
      <c r="D179" s="311"/>
      <c r="E179" s="264"/>
      <c r="F179" s="264"/>
      <c r="G179" s="308" t="str">
        <f t="shared" si="6"/>
        <v/>
      </c>
      <c r="H179" s="309" t="str">
        <f t="shared" si="8"/>
        <v/>
      </c>
      <c r="I179" s="72"/>
      <c r="J179" s="72"/>
    </row>
    <row r="180" spans="1:10" hidden="1" x14ac:dyDescent="0.25">
      <c r="A180" s="72"/>
      <c r="B180" s="195">
        <f t="shared" si="7"/>
        <v>173</v>
      </c>
      <c r="C180" s="310"/>
      <c r="D180" s="311"/>
      <c r="E180" s="264"/>
      <c r="F180" s="264"/>
      <c r="G180" s="308" t="str">
        <f t="shared" si="6"/>
        <v/>
      </c>
      <c r="H180" s="309" t="str">
        <f t="shared" si="8"/>
        <v/>
      </c>
      <c r="I180" s="72"/>
      <c r="J180" s="72"/>
    </row>
    <row r="181" spans="1:10" hidden="1" x14ac:dyDescent="0.25">
      <c r="A181" s="72"/>
      <c r="B181" s="195">
        <f t="shared" si="7"/>
        <v>174</v>
      </c>
      <c r="C181" s="310"/>
      <c r="D181" s="311"/>
      <c r="E181" s="264"/>
      <c r="F181" s="264"/>
      <c r="G181" s="308" t="str">
        <f t="shared" si="6"/>
        <v/>
      </c>
      <c r="H181" s="309" t="str">
        <f t="shared" si="8"/>
        <v/>
      </c>
      <c r="I181" s="72"/>
      <c r="J181" s="72"/>
    </row>
    <row r="182" spans="1:10" hidden="1" x14ac:dyDescent="0.25">
      <c r="A182" s="72"/>
      <c r="B182" s="195">
        <f t="shared" si="7"/>
        <v>175</v>
      </c>
      <c r="C182" s="310"/>
      <c r="D182" s="311"/>
      <c r="E182" s="264"/>
      <c r="F182" s="264"/>
      <c r="G182" s="308" t="str">
        <f t="shared" si="6"/>
        <v/>
      </c>
      <c r="H182" s="309" t="str">
        <f t="shared" si="8"/>
        <v/>
      </c>
      <c r="I182" s="72"/>
      <c r="J182" s="72"/>
    </row>
    <row r="183" spans="1:10" hidden="1" x14ac:dyDescent="0.25">
      <c r="A183" s="72"/>
      <c r="B183" s="195">
        <f t="shared" si="7"/>
        <v>176</v>
      </c>
      <c r="C183" s="310"/>
      <c r="D183" s="311"/>
      <c r="E183" s="264"/>
      <c r="F183" s="264"/>
      <c r="G183" s="308" t="str">
        <f t="shared" si="6"/>
        <v/>
      </c>
      <c r="H183" s="309" t="str">
        <f t="shared" si="8"/>
        <v/>
      </c>
      <c r="I183" s="72"/>
      <c r="J183" s="72"/>
    </row>
    <row r="184" spans="1:10" hidden="1" x14ac:dyDescent="0.25">
      <c r="B184" s="195">
        <f t="shared" si="7"/>
        <v>177</v>
      </c>
      <c r="C184" s="310"/>
      <c r="D184" s="311"/>
      <c r="E184" s="264"/>
      <c r="F184" s="264"/>
      <c r="G184" s="308" t="str">
        <f t="shared" si="6"/>
        <v/>
      </c>
      <c r="H184" s="309" t="str">
        <f t="shared" si="8"/>
        <v/>
      </c>
    </row>
    <row r="185" spans="1:10" hidden="1" x14ac:dyDescent="0.25">
      <c r="B185" s="195">
        <f t="shared" si="7"/>
        <v>178</v>
      </c>
      <c r="C185" s="310"/>
      <c r="D185" s="311"/>
      <c r="E185" s="264"/>
      <c r="F185" s="264"/>
      <c r="G185" s="308" t="str">
        <f t="shared" si="6"/>
        <v/>
      </c>
      <c r="H185" s="309" t="str">
        <f t="shared" si="8"/>
        <v/>
      </c>
    </row>
    <row r="186" spans="1:10" hidden="1" x14ac:dyDescent="0.25">
      <c r="B186" s="195">
        <f t="shared" si="7"/>
        <v>179</v>
      </c>
      <c r="C186" s="310"/>
      <c r="D186" s="311"/>
      <c r="E186" s="264"/>
      <c r="F186" s="264"/>
      <c r="G186" s="308" t="str">
        <f t="shared" si="6"/>
        <v/>
      </c>
      <c r="H186" s="309" t="str">
        <f t="shared" si="8"/>
        <v/>
      </c>
    </row>
    <row r="187" spans="1:10" hidden="1" x14ac:dyDescent="0.25">
      <c r="B187" s="195">
        <f t="shared" si="7"/>
        <v>180</v>
      </c>
      <c r="C187" s="310"/>
      <c r="D187" s="311"/>
      <c r="E187" s="264"/>
      <c r="F187" s="264"/>
      <c r="G187" s="308" t="str">
        <f t="shared" si="6"/>
        <v/>
      </c>
      <c r="H187" s="309" t="str">
        <f t="shared" si="8"/>
        <v/>
      </c>
    </row>
    <row r="188" spans="1:10" hidden="1" x14ac:dyDescent="0.25">
      <c r="B188" s="195">
        <f t="shared" si="7"/>
        <v>181</v>
      </c>
      <c r="C188" s="310"/>
      <c r="D188" s="311"/>
      <c r="E188" s="264"/>
      <c r="F188" s="264"/>
      <c r="G188" s="308" t="str">
        <f t="shared" si="6"/>
        <v/>
      </c>
      <c r="H188" s="309" t="str">
        <f t="shared" si="8"/>
        <v/>
      </c>
    </row>
    <row r="189" spans="1:10" hidden="1" x14ac:dyDescent="0.25">
      <c r="B189" s="195">
        <f t="shared" si="7"/>
        <v>182</v>
      </c>
      <c r="C189" s="310"/>
      <c r="D189" s="311"/>
      <c r="E189" s="264"/>
      <c r="F189" s="264"/>
      <c r="G189" s="308" t="str">
        <f t="shared" si="6"/>
        <v/>
      </c>
      <c r="H189" s="309" t="str">
        <f t="shared" si="8"/>
        <v/>
      </c>
    </row>
    <row r="190" spans="1:10" hidden="1" x14ac:dyDescent="0.25">
      <c r="B190" s="195">
        <f t="shared" si="7"/>
        <v>183</v>
      </c>
      <c r="C190" s="310"/>
      <c r="D190" s="311"/>
      <c r="E190" s="264"/>
      <c r="F190" s="264"/>
      <c r="G190" s="308" t="str">
        <f t="shared" si="6"/>
        <v/>
      </c>
      <c r="H190" s="309" t="str">
        <f t="shared" si="8"/>
        <v/>
      </c>
    </row>
    <row r="191" spans="1:10" hidden="1" x14ac:dyDescent="0.25">
      <c r="B191" s="195">
        <f t="shared" si="7"/>
        <v>184</v>
      </c>
      <c r="C191" s="310"/>
      <c r="D191" s="311"/>
      <c r="E191" s="264"/>
      <c r="F191" s="264"/>
      <c r="G191" s="308" t="str">
        <f t="shared" si="6"/>
        <v/>
      </c>
      <c r="H191" s="309" t="str">
        <f t="shared" si="8"/>
        <v/>
      </c>
    </row>
    <row r="192" spans="1:10" hidden="1" x14ac:dyDescent="0.25">
      <c r="B192" s="195">
        <f t="shared" si="7"/>
        <v>185</v>
      </c>
      <c r="C192" s="310"/>
      <c r="D192" s="311"/>
      <c r="E192" s="264"/>
      <c r="F192" s="264"/>
      <c r="G192" s="308" t="str">
        <f t="shared" si="6"/>
        <v/>
      </c>
      <c r="H192" s="309" t="str">
        <f t="shared" si="8"/>
        <v/>
      </c>
    </row>
    <row r="193" spans="2:8" hidden="1" x14ac:dyDescent="0.25">
      <c r="B193" s="195">
        <f t="shared" si="7"/>
        <v>186</v>
      </c>
      <c r="C193" s="310"/>
      <c r="D193" s="311"/>
      <c r="E193" s="264"/>
      <c r="F193" s="264"/>
      <c r="G193" s="308" t="str">
        <f t="shared" si="6"/>
        <v/>
      </c>
      <c r="H193" s="309" t="str">
        <f t="shared" si="8"/>
        <v/>
      </c>
    </row>
    <row r="194" spans="2:8" hidden="1" x14ac:dyDescent="0.25">
      <c r="B194" s="195">
        <f t="shared" si="7"/>
        <v>187</v>
      </c>
      <c r="C194" s="310"/>
      <c r="D194" s="311"/>
      <c r="E194" s="264"/>
      <c r="F194" s="264"/>
      <c r="G194" s="308" t="str">
        <f t="shared" si="6"/>
        <v/>
      </c>
      <c r="H194" s="309" t="str">
        <f t="shared" si="8"/>
        <v/>
      </c>
    </row>
    <row r="195" spans="2:8" hidden="1" x14ac:dyDescent="0.25">
      <c r="B195" s="195">
        <f t="shared" si="7"/>
        <v>188</v>
      </c>
      <c r="C195" s="310"/>
      <c r="D195" s="311"/>
      <c r="E195" s="264"/>
      <c r="F195" s="264"/>
      <c r="G195" s="308" t="str">
        <f t="shared" si="6"/>
        <v/>
      </c>
      <c r="H195" s="309" t="str">
        <f t="shared" si="8"/>
        <v/>
      </c>
    </row>
    <row r="196" spans="2:8" hidden="1" x14ac:dyDescent="0.25">
      <c r="B196" s="195">
        <f t="shared" si="7"/>
        <v>189</v>
      </c>
      <c r="C196" s="310"/>
      <c r="D196" s="311"/>
      <c r="E196" s="264"/>
      <c r="F196" s="264"/>
      <c r="G196" s="308" t="str">
        <f t="shared" si="6"/>
        <v/>
      </c>
      <c r="H196" s="309" t="str">
        <f t="shared" si="8"/>
        <v/>
      </c>
    </row>
    <row r="197" spans="2:8" hidden="1" x14ac:dyDescent="0.25">
      <c r="B197" s="195">
        <f t="shared" si="7"/>
        <v>190</v>
      </c>
      <c r="C197" s="310"/>
      <c r="D197" s="311"/>
      <c r="E197" s="264"/>
      <c r="F197" s="264"/>
      <c r="G197" s="308" t="str">
        <f t="shared" si="6"/>
        <v/>
      </c>
      <c r="H197" s="309" t="str">
        <f t="shared" si="8"/>
        <v/>
      </c>
    </row>
    <row r="198" spans="2:8" hidden="1" x14ac:dyDescent="0.25">
      <c r="B198" s="195">
        <f t="shared" si="7"/>
        <v>191</v>
      </c>
      <c r="C198" s="310"/>
      <c r="D198" s="311"/>
      <c r="E198" s="264"/>
      <c r="F198" s="264"/>
      <c r="G198" s="308" t="str">
        <f t="shared" si="6"/>
        <v/>
      </c>
      <c r="H198" s="309" t="str">
        <f t="shared" si="8"/>
        <v/>
      </c>
    </row>
    <row r="199" spans="2:8" hidden="1" x14ac:dyDescent="0.25">
      <c r="B199" s="195">
        <f t="shared" si="7"/>
        <v>192</v>
      </c>
      <c r="C199" s="310"/>
      <c r="D199" s="311"/>
      <c r="E199" s="264"/>
      <c r="F199" s="264"/>
      <c r="G199" s="308" t="str">
        <f t="shared" si="6"/>
        <v/>
      </c>
      <c r="H199" s="309" t="str">
        <f t="shared" si="8"/>
        <v/>
      </c>
    </row>
    <row r="200" spans="2:8" hidden="1" x14ac:dyDescent="0.25">
      <c r="B200" s="195">
        <f t="shared" si="7"/>
        <v>193</v>
      </c>
      <c r="C200" s="310"/>
      <c r="D200" s="311"/>
      <c r="E200" s="264"/>
      <c r="F200" s="264"/>
      <c r="G200" s="308" t="str">
        <f t="shared" si="6"/>
        <v/>
      </c>
      <c r="H200" s="309" t="str">
        <f t="shared" si="8"/>
        <v/>
      </c>
    </row>
    <row r="201" spans="2:8" hidden="1" x14ac:dyDescent="0.25">
      <c r="B201" s="195">
        <f t="shared" si="7"/>
        <v>194</v>
      </c>
      <c r="C201" s="310"/>
      <c r="D201" s="311"/>
      <c r="E201" s="264"/>
      <c r="F201" s="264"/>
      <c r="G201" s="308" t="str">
        <f t="shared" si="6"/>
        <v/>
      </c>
      <c r="H201" s="309" t="str">
        <f t="shared" si="8"/>
        <v/>
      </c>
    </row>
    <row r="202" spans="2:8" hidden="1" x14ac:dyDescent="0.25">
      <c r="B202" s="195">
        <f t="shared" si="7"/>
        <v>195</v>
      </c>
      <c r="C202" s="310"/>
      <c r="D202" s="311"/>
      <c r="E202" s="264"/>
      <c r="F202" s="264"/>
      <c r="G202" s="308" t="str">
        <f t="shared" ref="G202:G207" si="9">IF(ISBLANK(E202),"",E202-F202)</f>
        <v/>
      </c>
      <c r="H202" s="309" t="str">
        <f t="shared" si="8"/>
        <v/>
      </c>
    </row>
    <row r="203" spans="2:8" hidden="1" x14ac:dyDescent="0.25">
      <c r="B203" s="195">
        <f t="shared" ref="B203:B207" si="10">B202+1</f>
        <v>196</v>
      </c>
      <c r="C203" s="310"/>
      <c r="D203" s="311"/>
      <c r="E203" s="264"/>
      <c r="F203" s="264"/>
      <c r="G203" s="308" t="str">
        <f t="shared" si="9"/>
        <v/>
      </c>
      <c r="H203" s="309" t="str">
        <f t="shared" si="8"/>
        <v/>
      </c>
    </row>
    <row r="204" spans="2:8" hidden="1" x14ac:dyDescent="0.25">
      <c r="B204" s="195">
        <f t="shared" si="10"/>
        <v>197</v>
      </c>
      <c r="C204" s="310"/>
      <c r="D204" s="311"/>
      <c r="E204" s="264"/>
      <c r="F204" s="264"/>
      <c r="G204" s="308" t="str">
        <f t="shared" si="9"/>
        <v/>
      </c>
      <c r="H204" s="309" t="str">
        <f t="shared" si="8"/>
        <v/>
      </c>
    </row>
    <row r="205" spans="2:8" hidden="1" x14ac:dyDescent="0.25">
      <c r="B205" s="195">
        <f t="shared" si="10"/>
        <v>198</v>
      </c>
      <c r="C205" s="310"/>
      <c r="D205" s="311"/>
      <c r="E205" s="264"/>
      <c r="F205" s="264"/>
      <c r="G205" s="308" t="str">
        <f t="shared" si="9"/>
        <v/>
      </c>
      <c r="H205" s="309" t="str">
        <f t="shared" si="8"/>
        <v/>
      </c>
    </row>
    <row r="206" spans="2:8" hidden="1" x14ac:dyDescent="0.25">
      <c r="B206" s="195">
        <f t="shared" si="10"/>
        <v>199</v>
      </c>
      <c r="C206" s="310"/>
      <c r="D206" s="311"/>
      <c r="E206" s="264"/>
      <c r="F206" s="264"/>
      <c r="G206" s="308" t="str">
        <f t="shared" si="9"/>
        <v/>
      </c>
      <c r="H206" s="309" t="str">
        <f t="shared" si="8"/>
        <v/>
      </c>
    </row>
    <row r="207" spans="2:8" ht="13.5" hidden="1" thickBot="1" x14ac:dyDescent="0.3">
      <c r="B207" s="201">
        <f t="shared" si="10"/>
        <v>200</v>
      </c>
      <c r="C207" s="312"/>
      <c r="D207" s="313"/>
      <c r="E207" s="277"/>
      <c r="F207" s="277"/>
      <c r="G207" s="314" t="str">
        <f t="shared" si="9"/>
        <v/>
      </c>
      <c r="H207" s="309" t="str">
        <f t="shared" si="8"/>
        <v/>
      </c>
    </row>
    <row r="208" spans="2:8" ht="13.5" thickBot="1" x14ac:dyDescent="0.3">
      <c r="G208" s="179"/>
    </row>
    <row r="209" spans="2:7" ht="14.25" thickTop="1" thickBot="1" x14ac:dyDescent="0.3">
      <c r="B209" s="205"/>
      <c r="C209" s="315"/>
      <c r="D209" s="316"/>
      <c r="F209" s="293" t="s">
        <v>41</v>
      </c>
      <c r="G209" s="206">
        <f>SUM(G8:G207)</f>
        <v>0</v>
      </c>
    </row>
    <row r="210" spans="2:7" ht="13.5" thickTop="1" x14ac:dyDescent="0.25">
      <c r="E210" s="72"/>
      <c r="F210" s="72"/>
      <c r="G210" s="317"/>
    </row>
    <row r="211" spans="2:7" ht="14.25" customHeight="1" x14ac:dyDescent="0.25">
      <c r="B211" s="318">
        <v>1</v>
      </c>
      <c r="C211" s="319" t="s">
        <v>87</v>
      </c>
      <c r="D211" s="319"/>
    </row>
    <row r="212" spans="2:7" ht="26.25" customHeight="1" x14ac:dyDescent="0.25">
      <c r="B212" s="318">
        <v>2</v>
      </c>
      <c r="C212" s="320" t="s">
        <v>65</v>
      </c>
      <c r="D212" s="320"/>
    </row>
  </sheetData>
  <sheetProtection algorithmName="SHA-512" hashValue="ww3GUoT0U1L6LpJkESz3IvPoEJxBBM6It7MIyS1f6dsME0YaDaHcP3b9gFRhT8+GR11iHU0itAq1JnfPvyvrIQ==" saltValue="SsfIzqnsIf/2ZoreT8h3nA==" spinCount="100000" sheet="1" objects="1" scenarios="1" selectLockedCells="1" autoFilter="0"/>
  <protectedRanges>
    <protectedRange sqref="C8:H207" name="Personal"/>
  </protectedRanges>
  <autoFilter ref="H7:H207">
    <filterColumn colId="0">
      <customFilters>
        <customFilter operator="notEqual" val=" "/>
      </customFilters>
    </filterColumn>
  </autoFilter>
  <mergeCells count="3">
    <mergeCell ref="B2:G2"/>
    <mergeCell ref="C211:D211"/>
    <mergeCell ref="C212:D212"/>
  </mergeCells>
  <dataValidations count="2">
    <dataValidation type="decimal" allowBlank="1" showInputMessage="1" showErrorMessage="1" sqref="E8:E207">
      <formula1>-1000000</formula1>
      <formula2>1000000</formula2>
    </dataValidation>
    <dataValidation type="decimal" operator="greaterThanOrEqual" allowBlank="1" showInputMessage="1" showErrorMessage="1" sqref="F8:G207">
      <formula1>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E970C663-4560-48BF-A538-79A742F845EE}">
            <xm:f>#REF!</xm:f>
            <x14:dxf>
              <font>
                <color rgb="FFFF0000"/>
              </font>
            </x14:dxf>
          </x14:cfRule>
          <xm:sqref>C8:C207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INDIRECT("'" &amp; Export!$A$22 &amp; "'!$L$23")</xm:f>
          </x14:formula1>
          <xm:sqref>C8:C207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_FL" filterMode="1">
    <pageSetUpPr fitToPage="1"/>
  </sheetPr>
  <dimension ref="A1:K282"/>
  <sheetViews>
    <sheetView showGridLines="0" showRowColHeaders="0" zoomScaleNormal="100" workbookViewId="0">
      <selection activeCell="F18" sqref="F18"/>
    </sheetView>
  </sheetViews>
  <sheetFormatPr baseColWidth="10" defaultRowHeight="12.75" x14ac:dyDescent="0.25"/>
  <cols>
    <col min="1" max="1" width="2.42578125" style="321" customWidth="1"/>
    <col min="2" max="2" width="5" style="322" customWidth="1"/>
    <col min="3" max="3" width="16.7109375" style="323" customWidth="1"/>
    <col min="4" max="4" width="50" style="321" customWidth="1"/>
    <col min="5" max="6" width="16.7109375" style="280" customWidth="1"/>
    <col min="7" max="7" width="16.42578125" style="325" customWidth="1"/>
    <col min="8" max="8" width="3.85546875" style="375" customWidth="1"/>
    <col min="9" max="9" width="3" style="321" customWidth="1"/>
    <col min="10" max="11" width="13.7109375" style="321" customWidth="1"/>
    <col min="12" max="16384" width="11.42578125" style="321"/>
  </cols>
  <sheetData>
    <row r="1" spans="1:8" ht="9" customHeight="1" x14ac:dyDescent="0.25">
      <c r="E1" s="210"/>
      <c r="F1" s="324"/>
      <c r="H1" s="326"/>
    </row>
    <row r="2" spans="1:8" ht="22.5" customHeight="1" x14ac:dyDescent="0.25">
      <c r="B2" s="213" t="s">
        <v>13</v>
      </c>
      <c r="C2" s="327"/>
      <c r="D2" s="327"/>
      <c r="E2" s="327"/>
      <c r="F2" s="327"/>
      <c r="G2" s="327"/>
      <c r="H2" s="328"/>
    </row>
    <row r="3" spans="1:8" ht="8.25" customHeight="1" x14ac:dyDescent="0.25">
      <c r="B3" s="329"/>
      <c r="D3" s="330"/>
      <c r="E3" s="217"/>
      <c r="F3" s="217"/>
      <c r="H3" s="328"/>
    </row>
    <row r="4" spans="1:8" ht="17.25" customHeight="1" x14ac:dyDescent="0.25">
      <c r="C4" s="331" t="str">
        <f>Material!C4</f>
        <v>Abrechnungszeitraum:</v>
      </c>
      <c r="D4" s="330"/>
      <c r="E4" s="93"/>
      <c r="F4" s="220"/>
      <c r="H4" s="328"/>
    </row>
    <row r="5" spans="1:8" ht="12" customHeight="1" x14ac:dyDescent="0.25">
      <c r="B5" s="332"/>
      <c r="C5" s="333"/>
      <c r="D5" s="334"/>
      <c r="F5" s="335"/>
      <c r="G5" s="336"/>
      <c r="H5" s="337"/>
    </row>
    <row r="6" spans="1:8" ht="7.5" customHeight="1" thickBot="1" x14ac:dyDescent="0.25">
      <c r="A6" s="334"/>
      <c r="B6" s="93"/>
      <c r="C6" s="338"/>
      <c r="D6" s="93"/>
      <c r="F6" s="335"/>
      <c r="G6" s="339"/>
      <c r="H6" s="340" t="s">
        <v>40</v>
      </c>
    </row>
    <row r="7" spans="1:8" ht="27" customHeight="1" thickTop="1" thickBot="1" x14ac:dyDescent="0.3">
      <c r="B7" s="341" t="s">
        <v>37</v>
      </c>
      <c r="C7" s="342" t="s">
        <v>61</v>
      </c>
      <c r="D7" s="343" t="s">
        <v>66</v>
      </c>
      <c r="E7" s="288" t="s">
        <v>86</v>
      </c>
      <c r="F7" s="344" t="s">
        <v>63</v>
      </c>
      <c r="G7" s="345" t="s">
        <v>64</v>
      </c>
      <c r="H7" s="346" t="s">
        <v>39</v>
      </c>
    </row>
    <row r="8" spans="1:8" ht="13.5" thickTop="1" x14ac:dyDescent="0.25">
      <c r="B8" s="347">
        <v>1</v>
      </c>
      <c r="C8" s="348"/>
      <c r="D8" s="349"/>
      <c r="E8" s="242"/>
      <c r="F8" s="242"/>
      <c r="G8" s="350" t="str">
        <f t="shared" ref="G8:G73" si="0">IF(E8="","",E8-F8)</f>
        <v/>
      </c>
      <c r="H8" s="351" t="s">
        <v>40</v>
      </c>
    </row>
    <row r="9" spans="1:8" x14ac:dyDescent="0.25">
      <c r="B9" s="352">
        <f t="shared" ref="B9:B72" si="1">B8+1</f>
        <v>2</v>
      </c>
      <c r="C9" s="348"/>
      <c r="D9" s="349"/>
      <c r="E9" s="242"/>
      <c r="F9" s="242"/>
      <c r="G9" s="353" t="str">
        <f t="shared" si="0"/>
        <v/>
      </c>
      <c r="H9" s="354" t="s">
        <v>40</v>
      </c>
    </row>
    <row r="10" spans="1:8" x14ac:dyDescent="0.25">
      <c r="B10" s="352">
        <f t="shared" si="1"/>
        <v>3</v>
      </c>
      <c r="C10" s="348"/>
      <c r="D10" s="349"/>
      <c r="E10" s="242"/>
      <c r="F10" s="242"/>
      <c r="G10" s="353" t="str">
        <f t="shared" si="0"/>
        <v/>
      </c>
      <c r="H10" s="354" t="s">
        <v>40</v>
      </c>
    </row>
    <row r="11" spans="1:8" x14ac:dyDescent="0.25">
      <c r="B11" s="352">
        <f t="shared" si="1"/>
        <v>4</v>
      </c>
      <c r="C11" s="348"/>
      <c r="D11" s="349"/>
      <c r="E11" s="242"/>
      <c r="F11" s="242"/>
      <c r="G11" s="353" t="str">
        <f t="shared" si="0"/>
        <v/>
      </c>
      <c r="H11" s="354" t="s">
        <v>40</v>
      </c>
    </row>
    <row r="12" spans="1:8" x14ac:dyDescent="0.25">
      <c r="B12" s="352">
        <f t="shared" si="1"/>
        <v>5</v>
      </c>
      <c r="C12" s="348"/>
      <c r="D12" s="349"/>
      <c r="E12" s="242"/>
      <c r="F12" s="242"/>
      <c r="G12" s="353" t="str">
        <f t="shared" si="0"/>
        <v/>
      </c>
      <c r="H12" s="354" t="s">
        <v>40</v>
      </c>
    </row>
    <row r="13" spans="1:8" x14ac:dyDescent="0.25">
      <c r="B13" s="352">
        <f t="shared" si="1"/>
        <v>6</v>
      </c>
      <c r="C13" s="348"/>
      <c r="D13" s="349"/>
      <c r="E13" s="242"/>
      <c r="F13" s="242"/>
      <c r="G13" s="353" t="str">
        <f t="shared" si="0"/>
        <v/>
      </c>
      <c r="H13" s="354" t="s">
        <v>40</v>
      </c>
    </row>
    <row r="14" spans="1:8" x14ac:dyDescent="0.25">
      <c r="B14" s="352">
        <f t="shared" si="1"/>
        <v>7</v>
      </c>
      <c r="C14" s="348"/>
      <c r="D14" s="349"/>
      <c r="E14" s="242"/>
      <c r="F14" s="242"/>
      <c r="G14" s="353" t="str">
        <f t="shared" si="0"/>
        <v/>
      </c>
      <c r="H14" s="354" t="s">
        <v>40</v>
      </c>
    </row>
    <row r="15" spans="1:8" x14ac:dyDescent="0.25">
      <c r="B15" s="352">
        <f t="shared" si="1"/>
        <v>8</v>
      </c>
      <c r="C15" s="348"/>
      <c r="D15" s="349"/>
      <c r="E15" s="242"/>
      <c r="F15" s="242"/>
      <c r="G15" s="353" t="str">
        <f t="shared" si="0"/>
        <v/>
      </c>
      <c r="H15" s="354" t="s">
        <v>40</v>
      </c>
    </row>
    <row r="16" spans="1:8" x14ac:dyDescent="0.25">
      <c r="B16" s="352">
        <f t="shared" si="1"/>
        <v>9</v>
      </c>
      <c r="C16" s="348"/>
      <c r="D16" s="349"/>
      <c r="E16" s="242"/>
      <c r="F16" s="242"/>
      <c r="G16" s="353" t="str">
        <f t="shared" si="0"/>
        <v/>
      </c>
      <c r="H16" s="354" t="s">
        <v>40</v>
      </c>
    </row>
    <row r="17" spans="2:11" x14ac:dyDescent="0.25">
      <c r="B17" s="352">
        <f t="shared" si="1"/>
        <v>10</v>
      </c>
      <c r="C17" s="348"/>
      <c r="D17" s="355"/>
      <c r="E17" s="242"/>
      <c r="F17" s="242"/>
      <c r="G17" s="353" t="str">
        <f t="shared" si="0"/>
        <v/>
      </c>
      <c r="H17" s="354" t="s">
        <v>40</v>
      </c>
    </row>
    <row r="18" spans="2:11" x14ac:dyDescent="0.25">
      <c r="B18" s="352">
        <f t="shared" si="1"/>
        <v>11</v>
      </c>
      <c r="C18" s="348"/>
      <c r="D18" s="355"/>
      <c r="E18" s="242"/>
      <c r="F18" s="242"/>
      <c r="G18" s="353" t="str">
        <f t="shared" si="0"/>
        <v/>
      </c>
      <c r="H18" s="354" t="s">
        <v>40</v>
      </c>
    </row>
    <row r="19" spans="2:11" x14ac:dyDescent="0.25">
      <c r="B19" s="352">
        <f t="shared" si="1"/>
        <v>12</v>
      </c>
      <c r="C19" s="356"/>
      <c r="D19" s="355"/>
      <c r="E19" s="264"/>
      <c r="F19" s="242"/>
      <c r="G19" s="353" t="str">
        <f t="shared" si="0"/>
        <v/>
      </c>
      <c r="H19" s="354" t="s">
        <v>40</v>
      </c>
    </row>
    <row r="20" spans="2:11" x14ac:dyDescent="0.25">
      <c r="B20" s="352">
        <f t="shared" si="1"/>
        <v>13</v>
      </c>
      <c r="C20" s="356"/>
      <c r="D20" s="355"/>
      <c r="E20" s="264"/>
      <c r="F20" s="264"/>
      <c r="G20" s="353" t="str">
        <f t="shared" si="0"/>
        <v/>
      </c>
      <c r="H20" s="354" t="s">
        <v>40</v>
      </c>
    </row>
    <row r="21" spans="2:11" x14ac:dyDescent="0.25">
      <c r="B21" s="352">
        <f t="shared" si="1"/>
        <v>14</v>
      </c>
      <c r="C21" s="356"/>
      <c r="D21" s="355"/>
      <c r="E21" s="264"/>
      <c r="F21" s="264"/>
      <c r="G21" s="353" t="str">
        <f t="shared" si="0"/>
        <v/>
      </c>
      <c r="H21" s="354" t="s">
        <v>40</v>
      </c>
    </row>
    <row r="22" spans="2:11" x14ac:dyDescent="0.25">
      <c r="B22" s="352">
        <f t="shared" si="1"/>
        <v>15</v>
      </c>
      <c r="C22" s="356"/>
      <c r="D22" s="355"/>
      <c r="E22" s="242"/>
      <c r="F22" s="264"/>
      <c r="G22" s="353" t="str">
        <f t="shared" si="0"/>
        <v/>
      </c>
      <c r="H22" s="354" t="s">
        <v>40</v>
      </c>
      <c r="I22" s="334"/>
      <c r="J22" s="334"/>
      <c r="K22" s="334"/>
    </row>
    <row r="23" spans="2:11" x14ac:dyDescent="0.25">
      <c r="B23" s="352">
        <f t="shared" si="1"/>
        <v>16</v>
      </c>
      <c r="C23" s="356"/>
      <c r="D23" s="355"/>
      <c r="E23" s="264"/>
      <c r="F23" s="264"/>
      <c r="G23" s="353" t="str">
        <f t="shared" si="0"/>
        <v/>
      </c>
      <c r="H23" s="354" t="s">
        <v>40</v>
      </c>
      <c r="I23" s="266"/>
      <c r="J23" s="334"/>
      <c r="K23" s="334"/>
    </row>
    <row r="24" spans="2:11" x14ac:dyDescent="0.25">
      <c r="B24" s="352">
        <f t="shared" si="1"/>
        <v>17</v>
      </c>
      <c r="C24" s="356"/>
      <c r="D24" s="355"/>
      <c r="E24" s="264"/>
      <c r="F24" s="264"/>
      <c r="G24" s="353" t="str">
        <f t="shared" si="0"/>
        <v/>
      </c>
      <c r="H24" s="354" t="s">
        <v>40</v>
      </c>
      <c r="I24" s="357"/>
      <c r="J24" s="266"/>
      <c r="K24" s="266"/>
    </row>
    <row r="25" spans="2:11" x14ac:dyDescent="0.25">
      <c r="B25" s="352">
        <f t="shared" si="1"/>
        <v>18</v>
      </c>
      <c r="C25" s="356"/>
      <c r="D25" s="355"/>
      <c r="E25" s="264"/>
      <c r="F25" s="264"/>
      <c r="G25" s="353" t="str">
        <f t="shared" si="0"/>
        <v/>
      </c>
      <c r="H25" s="354" t="s">
        <v>40</v>
      </c>
      <c r="I25" s="334"/>
      <c r="J25" s="357"/>
      <c r="K25" s="357"/>
    </row>
    <row r="26" spans="2:11" x14ac:dyDescent="0.25">
      <c r="B26" s="352">
        <f t="shared" si="1"/>
        <v>19</v>
      </c>
      <c r="C26" s="356"/>
      <c r="D26" s="355"/>
      <c r="E26" s="264"/>
      <c r="F26" s="264"/>
      <c r="G26" s="353" t="str">
        <f t="shared" si="0"/>
        <v/>
      </c>
      <c r="H26" s="354" t="s">
        <v>40</v>
      </c>
      <c r="I26" s="358"/>
      <c r="J26" s="334"/>
      <c r="K26" s="334"/>
    </row>
    <row r="27" spans="2:11" x14ac:dyDescent="0.25">
      <c r="B27" s="352">
        <f t="shared" si="1"/>
        <v>20</v>
      </c>
      <c r="C27" s="356"/>
      <c r="D27" s="355"/>
      <c r="E27" s="264"/>
      <c r="F27" s="264"/>
      <c r="G27" s="353" t="str">
        <f t="shared" si="0"/>
        <v/>
      </c>
      <c r="H27" s="354" t="s">
        <v>40</v>
      </c>
      <c r="I27" s="358"/>
      <c r="J27" s="334"/>
      <c r="K27" s="334"/>
    </row>
    <row r="28" spans="2:11" x14ac:dyDescent="0.25">
      <c r="B28" s="352">
        <f t="shared" si="1"/>
        <v>21</v>
      </c>
      <c r="C28" s="356"/>
      <c r="D28" s="355"/>
      <c r="E28" s="264"/>
      <c r="F28" s="264"/>
      <c r="G28" s="353" t="str">
        <f t="shared" si="0"/>
        <v/>
      </c>
      <c r="H28" s="354" t="s">
        <v>40</v>
      </c>
      <c r="I28" s="165"/>
      <c r="J28" s="334"/>
      <c r="K28" s="334"/>
    </row>
    <row r="29" spans="2:11" x14ac:dyDescent="0.25">
      <c r="B29" s="352">
        <f t="shared" si="1"/>
        <v>22</v>
      </c>
      <c r="C29" s="356"/>
      <c r="D29" s="355"/>
      <c r="E29" s="264"/>
      <c r="F29" s="264"/>
      <c r="G29" s="353" t="str">
        <f t="shared" si="0"/>
        <v/>
      </c>
      <c r="H29" s="354" t="s">
        <v>40</v>
      </c>
      <c r="I29" s="359"/>
      <c r="J29" s="334"/>
      <c r="K29" s="334"/>
    </row>
    <row r="30" spans="2:11" x14ac:dyDescent="0.25">
      <c r="B30" s="352">
        <f t="shared" si="1"/>
        <v>23</v>
      </c>
      <c r="C30" s="356"/>
      <c r="D30" s="355"/>
      <c r="E30" s="264"/>
      <c r="F30" s="264"/>
      <c r="G30" s="353" t="str">
        <f t="shared" si="0"/>
        <v/>
      </c>
      <c r="H30" s="354" t="s">
        <v>40</v>
      </c>
      <c r="I30" s="359"/>
      <c r="J30" s="334"/>
      <c r="K30" s="334"/>
    </row>
    <row r="31" spans="2:11" x14ac:dyDescent="0.25">
      <c r="B31" s="352">
        <f t="shared" si="1"/>
        <v>24</v>
      </c>
      <c r="C31" s="356"/>
      <c r="D31" s="355"/>
      <c r="E31" s="264"/>
      <c r="F31" s="264"/>
      <c r="G31" s="353" t="str">
        <f t="shared" si="0"/>
        <v/>
      </c>
      <c r="H31" s="354" t="s">
        <v>40</v>
      </c>
      <c r="I31" s="359"/>
      <c r="J31" s="334"/>
      <c r="K31" s="334"/>
    </row>
    <row r="32" spans="2:11" x14ac:dyDescent="0.25">
      <c r="B32" s="360">
        <f t="shared" si="1"/>
        <v>25</v>
      </c>
      <c r="C32" s="356"/>
      <c r="D32" s="355"/>
      <c r="E32" s="264"/>
      <c r="F32" s="264"/>
      <c r="G32" s="353" t="str">
        <f t="shared" si="0"/>
        <v/>
      </c>
      <c r="H32" s="354" t="s">
        <v>40</v>
      </c>
      <c r="I32" s="334"/>
      <c r="J32" s="334"/>
      <c r="K32" s="334"/>
    </row>
    <row r="33" spans="2:11" hidden="1" x14ac:dyDescent="0.25">
      <c r="B33" s="361">
        <f t="shared" si="1"/>
        <v>26</v>
      </c>
      <c r="C33" s="356"/>
      <c r="D33" s="355"/>
      <c r="E33" s="264"/>
      <c r="F33" s="264"/>
      <c r="G33" s="353" t="str">
        <f t="shared" si="0"/>
        <v/>
      </c>
      <c r="H33" s="354" t="str">
        <f t="shared" ref="H33:H96" si="2">IF($G32&lt;&gt;"","ja","")</f>
        <v/>
      </c>
      <c r="I33" s="334"/>
      <c r="J33" s="334"/>
      <c r="K33" s="334"/>
    </row>
    <row r="34" spans="2:11" hidden="1" x14ac:dyDescent="0.25">
      <c r="B34" s="352">
        <f t="shared" si="1"/>
        <v>27</v>
      </c>
      <c r="C34" s="356"/>
      <c r="D34" s="355"/>
      <c r="E34" s="264"/>
      <c r="F34" s="264"/>
      <c r="G34" s="353" t="str">
        <f t="shared" si="0"/>
        <v/>
      </c>
      <c r="H34" s="354" t="str">
        <f t="shared" si="2"/>
        <v/>
      </c>
    </row>
    <row r="35" spans="2:11" hidden="1" x14ac:dyDescent="0.25">
      <c r="B35" s="352">
        <f t="shared" si="1"/>
        <v>28</v>
      </c>
      <c r="C35" s="356"/>
      <c r="D35" s="355"/>
      <c r="E35" s="264"/>
      <c r="F35" s="264"/>
      <c r="G35" s="353" t="str">
        <f t="shared" si="0"/>
        <v/>
      </c>
      <c r="H35" s="354" t="str">
        <f t="shared" si="2"/>
        <v/>
      </c>
    </row>
    <row r="36" spans="2:11" hidden="1" x14ac:dyDescent="0.25">
      <c r="B36" s="352">
        <f t="shared" si="1"/>
        <v>29</v>
      </c>
      <c r="C36" s="356"/>
      <c r="D36" s="355"/>
      <c r="E36" s="264"/>
      <c r="F36" s="264"/>
      <c r="G36" s="353" t="str">
        <f t="shared" si="0"/>
        <v/>
      </c>
      <c r="H36" s="354" t="str">
        <f t="shared" si="2"/>
        <v/>
      </c>
    </row>
    <row r="37" spans="2:11" hidden="1" x14ac:dyDescent="0.25">
      <c r="B37" s="352">
        <f t="shared" si="1"/>
        <v>30</v>
      </c>
      <c r="C37" s="356"/>
      <c r="D37" s="355"/>
      <c r="E37" s="264"/>
      <c r="F37" s="264"/>
      <c r="G37" s="353" t="str">
        <f t="shared" si="0"/>
        <v/>
      </c>
      <c r="H37" s="354" t="str">
        <f t="shared" si="2"/>
        <v/>
      </c>
    </row>
    <row r="38" spans="2:11" hidden="1" x14ac:dyDescent="0.25">
      <c r="B38" s="352">
        <f t="shared" si="1"/>
        <v>31</v>
      </c>
      <c r="C38" s="356"/>
      <c r="D38" s="355"/>
      <c r="E38" s="264"/>
      <c r="F38" s="264"/>
      <c r="G38" s="353" t="str">
        <f t="shared" si="0"/>
        <v/>
      </c>
      <c r="H38" s="354" t="str">
        <f t="shared" si="2"/>
        <v/>
      </c>
    </row>
    <row r="39" spans="2:11" hidden="1" x14ac:dyDescent="0.25">
      <c r="B39" s="352">
        <f t="shared" si="1"/>
        <v>32</v>
      </c>
      <c r="C39" s="356"/>
      <c r="D39" s="355"/>
      <c r="E39" s="264"/>
      <c r="F39" s="264"/>
      <c r="G39" s="353" t="str">
        <f t="shared" si="0"/>
        <v/>
      </c>
      <c r="H39" s="354" t="str">
        <f t="shared" si="2"/>
        <v/>
      </c>
    </row>
    <row r="40" spans="2:11" hidden="1" x14ac:dyDescent="0.25">
      <c r="B40" s="352">
        <f t="shared" si="1"/>
        <v>33</v>
      </c>
      <c r="C40" s="356"/>
      <c r="D40" s="355"/>
      <c r="E40" s="264"/>
      <c r="F40" s="264"/>
      <c r="G40" s="353" t="str">
        <f t="shared" si="0"/>
        <v/>
      </c>
      <c r="H40" s="354" t="str">
        <f t="shared" si="2"/>
        <v/>
      </c>
    </row>
    <row r="41" spans="2:11" hidden="1" x14ac:dyDescent="0.25">
      <c r="B41" s="352">
        <f t="shared" si="1"/>
        <v>34</v>
      </c>
      <c r="C41" s="356"/>
      <c r="D41" s="355"/>
      <c r="E41" s="264"/>
      <c r="F41" s="264"/>
      <c r="G41" s="353" t="str">
        <f t="shared" si="0"/>
        <v/>
      </c>
      <c r="H41" s="354" t="str">
        <f t="shared" si="2"/>
        <v/>
      </c>
    </row>
    <row r="42" spans="2:11" hidden="1" x14ac:dyDescent="0.25">
      <c r="B42" s="352">
        <f t="shared" si="1"/>
        <v>35</v>
      </c>
      <c r="C42" s="356"/>
      <c r="D42" s="355"/>
      <c r="E42" s="264"/>
      <c r="F42" s="264"/>
      <c r="G42" s="353" t="str">
        <f t="shared" si="0"/>
        <v/>
      </c>
      <c r="H42" s="354" t="str">
        <f t="shared" si="2"/>
        <v/>
      </c>
    </row>
    <row r="43" spans="2:11" hidden="1" x14ac:dyDescent="0.25">
      <c r="B43" s="352">
        <f t="shared" si="1"/>
        <v>36</v>
      </c>
      <c r="C43" s="356"/>
      <c r="D43" s="355"/>
      <c r="E43" s="264"/>
      <c r="F43" s="264"/>
      <c r="G43" s="353" t="str">
        <f t="shared" si="0"/>
        <v/>
      </c>
      <c r="H43" s="354" t="str">
        <f t="shared" si="2"/>
        <v/>
      </c>
    </row>
    <row r="44" spans="2:11" hidden="1" x14ac:dyDescent="0.25">
      <c r="B44" s="352">
        <f t="shared" si="1"/>
        <v>37</v>
      </c>
      <c r="C44" s="356"/>
      <c r="D44" s="355"/>
      <c r="E44" s="264"/>
      <c r="F44" s="264"/>
      <c r="G44" s="353" t="str">
        <f t="shared" si="0"/>
        <v/>
      </c>
      <c r="H44" s="354" t="str">
        <f t="shared" si="2"/>
        <v/>
      </c>
    </row>
    <row r="45" spans="2:11" hidden="1" x14ac:dyDescent="0.25">
      <c r="B45" s="352">
        <f t="shared" si="1"/>
        <v>38</v>
      </c>
      <c r="C45" s="356"/>
      <c r="D45" s="355"/>
      <c r="E45" s="264"/>
      <c r="F45" s="264"/>
      <c r="G45" s="353" t="str">
        <f t="shared" si="0"/>
        <v/>
      </c>
      <c r="H45" s="354" t="str">
        <f t="shared" si="2"/>
        <v/>
      </c>
    </row>
    <row r="46" spans="2:11" hidden="1" x14ac:dyDescent="0.25">
      <c r="B46" s="352">
        <f t="shared" si="1"/>
        <v>39</v>
      </c>
      <c r="C46" s="356"/>
      <c r="D46" s="355"/>
      <c r="E46" s="264"/>
      <c r="F46" s="264"/>
      <c r="G46" s="353" t="str">
        <f t="shared" si="0"/>
        <v/>
      </c>
      <c r="H46" s="354" t="str">
        <f t="shared" si="2"/>
        <v/>
      </c>
    </row>
    <row r="47" spans="2:11" hidden="1" x14ac:dyDescent="0.25">
      <c r="B47" s="352">
        <f t="shared" si="1"/>
        <v>40</v>
      </c>
      <c r="C47" s="356"/>
      <c r="D47" s="355"/>
      <c r="E47" s="264"/>
      <c r="F47" s="264"/>
      <c r="G47" s="353" t="str">
        <f t="shared" si="0"/>
        <v/>
      </c>
      <c r="H47" s="354" t="str">
        <f t="shared" si="2"/>
        <v/>
      </c>
    </row>
    <row r="48" spans="2:11" hidden="1" x14ac:dyDescent="0.25">
      <c r="B48" s="352">
        <f t="shared" si="1"/>
        <v>41</v>
      </c>
      <c r="C48" s="356"/>
      <c r="D48" s="355"/>
      <c r="E48" s="264"/>
      <c r="F48" s="264"/>
      <c r="G48" s="353" t="str">
        <f t="shared" si="0"/>
        <v/>
      </c>
      <c r="H48" s="354" t="str">
        <f t="shared" si="2"/>
        <v/>
      </c>
    </row>
    <row r="49" spans="2:8" hidden="1" x14ac:dyDescent="0.25">
      <c r="B49" s="352">
        <f t="shared" si="1"/>
        <v>42</v>
      </c>
      <c r="C49" s="356"/>
      <c r="D49" s="355"/>
      <c r="E49" s="264"/>
      <c r="F49" s="264"/>
      <c r="G49" s="353" t="str">
        <f t="shared" si="0"/>
        <v/>
      </c>
      <c r="H49" s="354" t="str">
        <f t="shared" si="2"/>
        <v/>
      </c>
    </row>
    <row r="50" spans="2:8" hidden="1" x14ac:dyDescent="0.25">
      <c r="B50" s="352">
        <f t="shared" si="1"/>
        <v>43</v>
      </c>
      <c r="C50" s="356"/>
      <c r="D50" s="355"/>
      <c r="E50" s="264"/>
      <c r="F50" s="264"/>
      <c r="G50" s="353" t="str">
        <f t="shared" si="0"/>
        <v/>
      </c>
      <c r="H50" s="354" t="str">
        <f t="shared" si="2"/>
        <v/>
      </c>
    </row>
    <row r="51" spans="2:8" hidden="1" x14ac:dyDescent="0.25">
      <c r="B51" s="352">
        <f t="shared" si="1"/>
        <v>44</v>
      </c>
      <c r="C51" s="356"/>
      <c r="D51" s="355"/>
      <c r="E51" s="264"/>
      <c r="F51" s="264"/>
      <c r="G51" s="353" t="str">
        <f t="shared" si="0"/>
        <v/>
      </c>
      <c r="H51" s="354" t="str">
        <f t="shared" si="2"/>
        <v/>
      </c>
    </row>
    <row r="52" spans="2:8" hidden="1" x14ac:dyDescent="0.25">
      <c r="B52" s="352">
        <f t="shared" si="1"/>
        <v>45</v>
      </c>
      <c r="C52" s="356"/>
      <c r="D52" s="355"/>
      <c r="E52" s="264"/>
      <c r="F52" s="264"/>
      <c r="G52" s="353" t="str">
        <f t="shared" si="0"/>
        <v/>
      </c>
      <c r="H52" s="354" t="str">
        <f t="shared" si="2"/>
        <v/>
      </c>
    </row>
    <row r="53" spans="2:8" hidden="1" x14ac:dyDescent="0.25">
      <c r="B53" s="352">
        <f t="shared" si="1"/>
        <v>46</v>
      </c>
      <c r="C53" s="356"/>
      <c r="D53" s="355"/>
      <c r="E53" s="264"/>
      <c r="F53" s="264"/>
      <c r="G53" s="353" t="str">
        <f t="shared" si="0"/>
        <v/>
      </c>
      <c r="H53" s="354" t="str">
        <f t="shared" si="2"/>
        <v/>
      </c>
    </row>
    <row r="54" spans="2:8" hidden="1" x14ac:dyDescent="0.25">
      <c r="B54" s="352">
        <f t="shared" si="1"/>
        <v>47</v>
      </c>
      <c r="C54" s="356"/>
      <c r="D54" s="355"/>
      <c r="E54" s="264"/>
      <c r="F54" s="264"/>
      <c r="G54" s="353" t="str">
        <f t="shared" si="0"/>
        <v/>
      </c>
      <c r="H54" s="354" t="str">
        <f t="shared" si="2"/>
        <v/>
      </c>
    </row>
    <row r="55" spans="2:8" hidden="1" x14ac:dyDescent="0.25">
      <c r="B55" s="352">
        <f t="shared" si="1"/>
        <v>48</v>
      </c>
      <c r="C55" s="356"/>
      <c r="D55" s="355"/>
      <c r="E55" s="264"/>
      <c r="F55" s="264"/>
      <c r="G55" s="353" t="str">
        <f t="shared" si="0"/>
        <v/>
      </c>
      <c r="H55" s="354" t="str">
        <f t="shared" si="2"/>
        <v/>
      </c>
    </row>
    <row r="56" spans="2:8" hidden="1" x14ac:dyDescent="0.25">
      <c r="B56" s="352">
        <f t="shared" si="1"/>
        <v>49</v>
      </c>
      <c r="C56" s="356"/>
      <c r="D56" s="355"/>
      <c r="E56" s="264"/>
      <c r="F56" s="264"/>
      <c r="G56" s="353" t="str">
        <f t="shared" si="0"/>
        <v/>
      </c>
      <c r="H56" s="354" t="str">
        <f t="shared" si="2"/>
        <v/>
      </c>
    </row>
    <row r="57" spans="2:8" hidden="1" x14ac:dyDescent="0.25">
      <c r="B57" s="352">
        <f t="shared" si="1"/>
        <v>50</v>
      </c>
      <c r="C57" s="356"/>
      <c r="D57" s="355"/>
      <c r="E57" s="264"/>
      <c r="F57" s="264"/>
      <c r="G57" s="353" t="str">
        <f t="shared" si="0"/>
        <v/>
      </c>
      <c r="H57" s="354" t="str">
        <f t="shared" si="2"/>
        <v/>
      </c>
    </row>
    <row r="58" spans="2:8" hidden="1" x14ac:dyDescent="0.25">
      <c r="B58" s="352">
        <f t="shared" si="1"/>
        <v>51</v>
      </c>
      <c r="C58" s="356"/>
      <c r="D58" s="355"/>
      <c r="E58" s="264"/>
      <c r="F58" s="264"/>
      <c r="G58" s="353" t="str">
        <f t="shared" si="0"/>
        <v/>
      </c>
      <c r="H58" s="354" t="str">
        <f t="shared" si="2"/>
        <v/>
      </c>
    </row>
    <row r="59" spans="2:8" hidden="1" x14ac:dyDescent="0.25">
      <c r="B59" s="352">
        <f t="shared" si="1"/>
        <v>52</v>
      </c>
      <c r="C59" s="356"/>
      <c r="D59" s="355"/>
      <c r="E59" s="264"/>
      <c r="F59" s="264"/>
      <c r="G59" s="353" t="str">
        <f t="shared" si="0"/>
        <v/>
      </c>
      <c r="H59" s="354" t="str">
        <f t="shared" si="2"/>
        <v/>
      </c>
    </row>
    <row r="60" spans="2:8" hidden="1" x14ac:dyDescent="0.25">
      <c r="B60" s="352">
        <f t="shared" si="1"/>
        <v>53</v>
      </c>
      <c r="C60" s="356"/>
      <c r="D60" s="355"/>
      <c r="E60" s="264"/>
      <c r="F60" s="264"/>
      <c r="G60" s="353" t="str">
        <f t="shared" si="0"/>
        <v/>
      </c>
      <c r="H60" s="354" t="str">
        <f t="shared" si="2"/>
        <v/>
      </c>
    </row>
    <row r="61" spans="2:8" hidden="1" x14ac:dyDescent="0.25">
      <c r="B61" s="352">
        <f t="shared" si="1"/>
        <v>54</v>
      </c>
      <c r="C61" s="356"/>
      <c r="D61" s="355"/>
      <c r="E61" s="264"/>
      <c r="F61" s="264"/>
      <c r="G61" s="353" t="str">
        <f t="shared" si="0"/>
        <v/>
      </c>
      <c r="H61" s="354" t="str">
        <f t="shared" si="2"/>
        <v/>
      </c>
    </row>
    <row r="62" spans="2:8" hidden="1" x14ac:dyDescent="0.25">
      <c r="B62" s="352">
        <f t="shared" si="1"/>
        <v>55</v>
      </c>
      <c r="C62" s="356"/>
      <c r="D62" s="355"/>
      <c r="E62" s="264"/>
      <c r="F62" s="264"/>
      <c r="G62" s="353" t="str">
        <f t="shared" si="0"/>
        <v/>
      </c>
      <c r="H62" s="354" t="str">
        <f t="shared" si="2"/>
        <v/>
      </c>
    </row>
    <row r="63" spans="2:8" hidden="1" x14ac:dyDescent="0.25">
      <c r="B63" s="352">
        <f t="shared" si="1"/>
        <v>56</v>
      </c>
      <c r="C63" s="356"/>
      <c r="D63" s="355"/>
      <c r="E63" s="264"/>
      <c r="F63" s="264"/>
      <c r="G63" s="353" t="str">
        <f t="shared" si="0"/>
        <v/>
      </c>
      <c r="H63" s="354" t="str">
        <f t="shared" si="2"/>
        <v/>
      </c>
    </row>
    <row r="64" spans="2:8" hidden="1" x14ac:dyDescent="0.25">
      <c r="B64" s="352">
        <f t="shared" si="1"/>
        <v>57</v>
      </c>
      <c r="C64" s="356"/>
      <c r="D64" s="355"/>
      <c r="E64" s="264"/>
      <c r="F64" s="264"/>
      <c r="G64" s="353" t="str">
        <f t="shared" si="0"/>
        <v/>
      </c>
      <c r="H64" s="354" t="str">
        <f t="shared" si="2"/>
        <v/>
      </c>
    </row>
    <row r="65" spans="2:8" hidden="1" x14ac:dyDescent="0.25">
      <c r="B65" s="352">
        <f t="shared" si="1"/>
        <v>58</v>
      </c>
      <c r="C65" s="356"/>
      <c r="D65" s="355"/>
      <c r="E65" s="264"/>
      <c r="F65" s="264"/>
      <c r="G65" s="353" t="str">
        <f t="shared" si="0"/>
        <v/>
      </c>
      <c r="H65" s="354" t="str">
        <f t="shared" si="2"/>
        <v/>
      </c>
    </row>
    <row r="66" spans="2:8" hidden="1" x14ac:dyDescent="0.25">
      <c r="B66" s="352">
        <f t="shared" si="1"/>
        <v>59</v>
      </c>
      <c r="C66" s="356"/>
      <c r="D66" s="355"/>
      <c r="E66" s="264"/>
      <c r="F66" s="264"/>
      <c r="G66" s="353" t="str">
        <f t="shared" si="0"/>
        <v/>
      </c>
      <c r="H66" s="354" t="str">
        <f t="shared" si="2"/>
        <v/>
      </c>
    </row>
    <row r="67" spans="2:8" hidden="1" x14ac:dyDescent="0.25">
      <c r="B67" s="352">
        <f t="shared" si="1"/>
        <v>60</v>
      </c>
      <c r="C67" s="356"/>
      <c r="D67" s="355"/>
      <c r="E67" s="264"/>
      <c r="F67" s="264"/>
      <c r="G67" s="353" t="str">
        <f t="shared" si="0"/>
        <v/>
      </c>
      <c r="H67" s="354" t="str">
        <f t="shared" si="2"/>
        <v/>
      </c>
    </row>
    <row r="68" spans="2:8" hidden="1" x14ac:dyDescent="0.25">
      <c r="B68" s="352">
        <f t="shared" si="1"/>
        <v>61</v>
      </c>
      <c r="C68" s="356"/>
      <c r="D68" s="355"/>
      <c r="E68" s="264"/>
      <c r="F68" s="264"/>
      <c r="G68" s="353" t="str">
        <f t="shared" si="0"/>
        <v/>
      </c>
      <c r="H68" s="354" t="str">
        <f t="shared" si="2"/>
        <v/>
      </c>
    </row>
    <row r="69" spans="2:8" hidden="1" x14ac:dyDescent="0.25">
      <c r="B69" s="352">
        <f t="shared" si="1"/>
        <v>62</v>
      </c>
      <c r="C69" s="356"/>
      <c r="D69" s="355"/>
      <c r="E69" s="264"/>
      <c r="F69" s="264"/>
      <c r="G69" s="353" t="str">
        <f t="shared" si="0"/>
        <v/>
      </c>
      <c r="H69" s="354" t="str">
        <f t="shared" si="2"/>
        <v/>
      </c>
    </row>
    <row r="70" spans="2:8" hidden="1" x14ac:dyDescent="0.25">
      <c r="B70" s="352">
        <f t="shared" si="1"/>
        <v>63</v>
      </c>
      <c r="C70" s="356"/>
      <c r="D70" s="355"/>
      <c r="E70" s="264"/>
      <c r="F70" s="264"/>
      <c r="G70" s="353" t="str">
        <f t="shared" si="0"/>
        <v/>
      </c>
      <c r="H70" s="354" t="str">
        <f t="shared" si="2"/>
        <v/>
      </c>
    </row>
    <row r="71" spans="2:8" hidden="1" x14ac:dyDescent="0.25">
      <c r="B71" s="352">
        <f t="shared" si="1"/>
        <v>64</v>
      </c>
      <c r="C71" s="356"/>
      <c r="D71" s="355"/>
      <c r="E71" s="264"/>
      <c r="F71" s="264"/>
      <c r="G71" s="353" t="str">
        <f t="shared" si="0"/>
        <v/>
      </c>
      <c r="H71" s="354" t="str">
        <f t="shared" si="2"/>
        <v/>
      </c>
    </row>
    <row r="72" spans="2:8" hidden="1" x14ac:dyDescent="0.25">
      <c r="B72" s="352">
        <f t="shared" si="1"/>
        <v>65</v>
      </c>
      <c r="C72" s="356"/>
      <c r="D72" s="355"/>
      <c r="E72" s="264"/>
      <c r="F72" s="264"/>
      <c r="G72" s="353" t="str">
        <f t="shared" si="0"/>
        <v/>
      </c>
      <c r="H72" s="354" t="str">
        <f t="shared" si="2"/>
        <v/>
      </c>
    </row>
    <row r="73" spans="2:8" hidden="1" x14ac:dyDescent="0.25">
      <c r="B73" s="352">
        <f t="shared" ref="B73:B136" si="3">B72+1</f>
        <v>66</v>
      </c>
      <c r="C73" s="356"/>
      <c r="D73" s="355"/>
      <c r="E73" s="264"/>
      <c r="F73" s="264"/>
      <c r="G73" s="353" t="str">
        <f t="shared" si="0"/>
        <v/>
      </c>
      <c r="H73" s="354" t="str">
        <f t="shared" si="2"/>
        <v/>
      </c>
    </row>
    <row r="74" spans="2:8" hidden="1" x14ac:dyDescent="0.25">
      <c r="B74" s="352">
        <f t="shared" si="3"/>
        <v>67</v>
      </c>
      <c r="C74" s="356"/>
      <c r="D74" s="355"/>
      <c r="E74" s="264"/>
      <c r="F74" s="264"/>
      <c r="G74" s="353" t="str">
        <f t="shared" ref="G74:G137" si="4">IF(E74="","",E74-F74)</f>
        <v/>
      </c>
      <c r="H74" s="354" t="str">
        <f t="shared" si="2"/>
        <v/>
      </c>
    </row>
    <row r="75" spans="2:8" hidden="1" x14ac:dyDescent="0.25">
      <c r="B75" s="352">
        <f t="shared" si="3"/>
        <v>68</v>
      </c>
      <c r="C75" s="356"/>
      <c r="D75" s="355"/>
      <c r="E75" s="264"/>
      <c r="F75" s="264"/>
      <c r="G75" s="353" t="str">
        <f t="shared" si="4"/>
        <v/>
      </c>
      <c r="H75" s="354" t="str">
        <f t="shared" si="2"/>
        <v/>
      </c>
    </row>
    <row r="76" spans="2:8" hidden="1" x14ac:dyDescent="0.25">
      <c r="B76" s="352">
        <f t="shared" si="3"/>
        <v>69</v>
      </c>
      <c r="C76" s="356"/>
      <c r="D76" s="355"/>
      <c r="E76" s="264"/>
      <c r="F76" s="264"/>
      <c r="G76" s="353" t="str">
        <f t="shared" si="4"/>
        <v/>
      </c>
      <c r="H76" s="354" t="str">
        <f t="shared" si="2"/>
        <v/>
      </c>
    </row>
    <row r="77" spans="2:8" hidden="1" x14ac:dyDescent="0.25">
      <c r="B77" s="352">
        <f t="shared" si="3"/>
        <v>70</v>
      </c>
      <c r="C77" s="356"/>
      <c r="D77" s="355"/>
      <c r="E77" s="264"/>
      <c r="F77" s="264"/>
      <c r="G77" s="353" t="str">
        <f t="shared" si="4"/>
        <v/>
      </c>
      <c r="H77" s="354" t="str">
        <f t="shared" si="2"/>
        <v/>
      </c>
    </row>
    <row r="78" spans="2:8" hidden="1" x14ac:dyDescent="0.25">
      <c r="B78" s="352">
        <f t="shared" si="3"/>
        <v>71</v>
      </c>
      <c r="C78" s="356"/>
      <c r="D78" s="355"/>
      <c r="E78" s="264"/>
      <c r="F78" s="264"/>
      <c r="G78" s="353" t="str">
        <f t="shared" si="4"/>
        <v/>
      </c>
      <c r="H78" s="354" t="str">
        <f t="shared" si="2"/>
        <v/>
      </c>
    </row>
    <row r="79" spans="2:8" hidden="1" x14ac:dyDescent="0.25">
      <c r="B79" s="352">
        <f t="shared" si="3"/>
        <v>72</v>
      </c>
      <c r="C79" s="356"/>
      <c r="D79" s="355"/>
      <c r="E79" s="264"/>
      <c r="F79" s="264"/>
      <c r="G79" s="353" t="str">
        <f t="shared" si="4"/>
        <v/>
      </c>
      <c r="H79" s="354" t="str">
        <f t="shared" si="2"/>
        <v/>
      </c>
    </row>
    <row r="80" spans="2:8" hidden="1" x14ac:dyDescent="0.25">
      <c r="B80" s="352">
        <f t="shared" si="3"/>
        <v>73</v>
      </c>
      <c r="C80" s="356"/>
      <c r="D80" s="355"/>
      <c r="E80" s="264"/>
      <c r="F80" s="264"/>
      <c r="G80" s="353" t="str">
        <f t="shared" si="4"/>
        <v/>
      </c>
      <c r="H80" s="354" t="str">
        <f t="shared" si="2"/>
        <v/>
      </c>
    </row>
    <row r="81" spans="2:8" hidden="1" x14ac:dyDescent="0.25">
      <c r="B81" s="352">
        <f t="shared" si="3"/>
        <v>74</v>
      </c>
      <c r="C81" s="356"/>
      <c r="D81" s="355"/>
      <c r="E81" s="264"/>
      <c r="F81" s="264"/>
      <c r="G81" s="353" t="str">
        <f t="shared" si="4"/>
        <v/>
      </c>
      <c r="H81" s="354" t="str">
        <f t="shared" si="2"/>
        <v/>
      </c>
    </row>
    <row r="82" spans="2:8" hidden="1" x14ac:dyDescent="0.25">
      <c r="B82" s="352">
        <f t="shared" si="3"/>
        <v>75</v>
      </c>
      <c r="C82" s="356"/>
      <c r="D82" s="355"/>
      <c r="E82" s="264"/>
      <c r="F82" s="264"/>
      <c r="G82" s="353" t="str">
        <f t="shared" si="4"/>
        <v/>
      </c>
      <c r="H82" s="354" t="str">
        <f t="shared" si="2"/>
        <v/>
      </c>
    </row>
    <row r="83" spans="2:8" hidden="1" x14ac:dyDescent="0.25">
      <c r="B83" s="352">
        <f t="shared" si="3"/>
        <v>76</v>
      </c>
      <c r="C83" s="356"/>
      <c r="D83" s="355"/>
      <c r="E83" s="264"/>
      <c r="F83" s="264"/>
      <c r="G83" s="353" t="str">
        <f t="shared" si="4"/>
        <v/>
      </c>
      <c r="H83" s="354" t="str">
        <f t="shared" si="2"/>
        <v/>
      </c>
    </row>
    <row r="84" spans="2:8" hidden="1" x14ac:dyDescent="0.25">
      <c r="B84" s="352">
        <f t="shared" si="3"/>
        <v>77</v>
      </c>
      <c r="C84" s="356"/>
      <c r="D84" s="355"/>
      <c r="E84" s="264"/>
      <c r="F84" s="264"/>
      <c r="G84" s="353" t="str">
        <f t="shared" si="4"/>
        <v/>
      </c>
      <c r="H84" s="354" t="str">
        <f t="shared" si="2"/>
        <v/>
      </c>
    </row>
    <row r="85" spans="2:8" hidden="1" x14ac:dyDescent="0.25">
      <c r="B85" s="352">
        <f t="shared" si="3"/>
        <v>78</v>
      </c>
      <c r="C85" s="356"/>
      <c r="D85" s="355"/>
      <c r="E85" s="264"/>
      <c r="F85" s="264"/>
      <c r="G85" s="353" t="str">
        <f t="shared" si="4"/>
        <v/>
      </c>
      <c r="H85" s="354" t="str">
        <f t="shared" si="2"/>
        <v/>
      </c>
    </row>
    <row r="86" spans="2:8" hidden="1" x14ac:dyDescent="0.25">
      <c r="B86" s="352">
        <f t="shared" si="3"/>
        <v>79</v>
      </c>
      <c r="C86" s="356"/>
      <c r="D86" s="355"/>
      <c r="E86" s="264"/>
      <c r="F86" s="264"/>
      <c r="G86" s="353" t="str">
        <f t="shared" si="4"/>
        <v/>
      </c>
      <c r="H86" s="354" t="str">
        <f t="shared" si="2"/>
        <v/>
      </c>
    </row>
    <row r="87" spans="2:8" hidden="1" x14ac:dyDescent="0.25">
      <c r="B87" s="352">
        <f t="shared" si="3"/>
        <v>80</v>
      </c>
      <c r="C87" s="356"/>
      <c r="D87" s="355"/>
      <c r="E87" s="264"/>
      <c r="F87" s="264"/>
      <c r="G87" s="353" t="str">
        <f t="shared" si="4"/>
        <v/>
      </c>
      <c r="H87" s="354" t="str">
        <f t="shared" si="2"/>
        <v/>
      </c>
    </row>
    <row r="88" spans="2:8" hidden="1" x14ac:dyDescent="0.25">
      <c r="B88" s="352">
        <f t="shared" si="3"/>
        <v>81</v>
      </c>
      <c r="C88" s="356"/>
      <c r="D88" s="355"/>
      <c r="E88" s="264"/>
      <c r="F88" s="264"/>
      <c r="G88" s="353" t="str">
        <f t="shared" si="4"/>
        <v/>
      </c>
      <c r="H88" s="354" t="str">
        <f t="shared" si="2"/>
        <v/>
      </c>
    </row>
    <row r="89" spans="2:8" hidden="1" x14ac:dyDescent="0.25">
      <c r="B89" s="352">
        <f t="shared" si="3"/>
        <v>82</v>
      </c>
      <c r="C89" s="356"/>
      <c r="D89" s="355"/>
      <c r="E89" s="264"/>
      <c r="F89" s="264"/>
      <c r="G89" s="353" t="str">
        <f t="shared" si="4"/>
        <v/>
      </c>
      <c r="H89" s="354" t="str">
        <f t="shared" si="2"/>
        <v/>
      </c>
    </row>
    <row r="90" spans="2:8" hidden="1" x14ac:dyDescent="0.25">
      <c r="B90" s="352">
        <f t="shared" si="3"/>
        <v>83</v>
      </c>
      <c r="C90" s="356"/>
      <c r="D90" s="355"/>
      <c r="E90" s="264"/>
      <c r="F90" s="264"/>
      <c r="G90" s="353" t="str">
        <f t="shared" si="4"/>
        <v/>
      </c>
      <c r="H90" s="354" t="str">
        <f t="shared" si="2"/>
        <v/>
      </c>
    </row>
    <row r="91" spans="2:8" hidden="1" x14ac:dyDescent="0.25">
      <c r="B91" s="352">
        <f t="shared" si="3"/>
        <v>84</v>
      </c>
      <c r="C91" s="356"/>
      <c r="D91" s="355"/>
      <c r="E91" s="264"/>
      <c r="F91" s="264"/>
      <c r="G91" s="353" t="str">
        <f t="shared" si="4"/>
        <v/>
      </c>
      <c r="H91" s="354" t="str">
        <f t="shared" si="2"/>
        <v/>
      </c>
    </row>
    <row r="92" spans="2:8" hidden="1" x14ac:dyDescent="0.25">
      <c r="B92" s="352">
        <f t="shared" si="3"/>
        <v>85</v>
      </c>
      <c r="C92" s="356"/>
      <c r="D92" s="355"/>
      <c r="E92" s="264"/>
      <c r="F92" s="264"/>
      <c r="G92" s="353" t="str">
        <f t="shared" si="4"/>
        <v/>
      </c>
      <c r="H92" s="354" t="str">
        <f>IF($G91&lt;&gt;"","ja","")</f>
        <v/>
      </c>
    </row>
    <row r="93" spans="2:8" hidden="1" x14ac:dyDescent="0.25">
      <c r="B93" s="352">
        <f t="shared" si="3"/>
        <v>86</v>
      </c>
      <c r="C93" s="356"/>
      <c r="D93" s="355"/>
      <c r="E93" s="264"/>
      <c r="F93" s="264"/>
      <c r="G93" s="353" t="str">
        <f t="shared" si="4"/>
        <v/>
      </c>
      <c r="H93" s="354" t="str">
        <f t="shared" si="2"/>
        <v/>
      </c>
    </row>
    <row r="94" spans="2:8" hidden="1" x14ac:dyDescent="0.25">
      <c r="B94" s="352">
        <f t="shared" si="3"/>
        <v>87</v>
      </c>
      <c r="C94" s="356"/>
      <c r="D94" s="355"/>
      <c r="E94" s="264"/>
      <c r="F94" s="264"/>
      <c r="G94" s="353" t="str">
        <f t="shared" si="4"/>
        <v/>
      </c>
      <c r="H94" s="354" t="str">
        <f t="shared" si="2"/>
        <v/>
      </c>
    </row>
    <row r="95" spans="2:8" hidden="1" x14ac:dyDescent="0.25">
      <c r="B95" s="352">
        <f t="shared" si="3"/>
        <v>88</v>
      </c>
      <c r="C95" s="356"/>
      <c r="D95" s="355"/>
      <c r="E95" s="264"/>
      <c r="F95" s="264"/>
      <c r="G95" s="353" t="str">
        <f t="shared" si="4"/>
        <v/>
      </c>
      <c r="H95" s="354" t="str">
        <f t="shared" si="2"/>
        <v/>
      </c>
    </row>
    <row r="96" spans="2:8" hidden="1" x14ac:dyDescent="0.25">
      <c r="B96" s="352">
        <f t="shared" si="3"/>
        <v>89</v>
      </c>
      <c r="C96" s="356"/>
      <c r="D96" s="355"/>
      <c r="E96" s="264"/>
      <c r="F96" s="264"/>
      <c r="G96" s="353" t="str">
        <f t="shared" si="4"/>
        <v/>
      </c>
      <c r="H96" s="354" t="str">
        <f t="shared" si="2"/>
        <v/>
      </c>
    </row>
    <row r="97" spans="2:8" hidden="1" x14ac:dyDescent="0.25">
      <c r="B97" s="352">
        <f t="shared" si="3"/>
        <v>90</v>
      </c>
      <c r="C97" s="356"/>
      <c r="D97" s="355"/>
      <c r="E97" s="264"/>
      <c r="F97" s="264"/>
      <c r="G97" s="353" t="str">
        <f t="shared" si="4"/>
        <v/>
      </c>
      <c r="H97" s="354" t="str">
        <f t="shared" ref="H97:H160" si="5">IF($G96&lt;&gt;"","ja","")</f>
        <v/>
      </c>
    </row>
    <row r="98" spans="2:8" hidden="1" x14ac:dyDescent="0.25">
      <c r="B98" s="352">
        <f t="shared" si="3"/>
        <v>91</v>
      </c>
      <c r="C98" s="356"/>
      <c r="D98" s="355"/>
      <c r="E98" s="264"/>
      <c r="F98" s="264"/>
      <c r="G98" s="353" t="str">
        <f t="shared" si="4"/>
        <v/>
      </c>
      <c r="H98" s="354" t="str">
        <f t="shared" si="5"/>
        <v/>
      </c>
    </row>
    <row r="99" spans="2:8" hidden="1" x14ac:dyDescent="0.25">
      <c r="B99" s="352">
        <f t="shared" si="3"/>
        <v>92</v>
      </c>
      <c r="C99" s="356"/>
      <c r="D99" s="355"/>
      <c r="E99" s="264"/>
      <c r="F99" s="264"/>
      <c r="G99" s="353" t="str">
        <f t="shared" si="4"/>
        <v/>
      </c>
      <c r="H99" s="354" t="str">
        <f t="shared" si="5"/>
        <v/>
      </c>
    </row>
    <row r="100" spans="2:8" hidden="1" x14ac:dyDescent="0.25">
      <c r="B100" s="352">
        <f t="shared" si="3"/>
        <v>93</v>
      </c>
      <c r="C100" s="356"/>
      <c r="D100" s="355"/>
      <c r="E100" s="264"/>
      <c r="F100" s="264"/>
      <c r="G100" s="353" t="str">
        <f t="shared" si="4"/>
        <v/>
      </c>
      <c r="H100" s="354" t="str">
        <f t="shared" si="5"/>
        <v/>
      </c>
    </row>
    <row r="101" spans="2:8" hidden="1" x14ac:dyDescent="0.25">
      <c r="B101" s="352">
        <f t="shared" si="3"/>
        <v>94</v>
      </c>
      <c r="C101" s="356"/>
      <c r="D101" s="355"/>
      <c r="E101" s="264"/>
      <c r="F101" s="264"/>
      <c r="G101" s="353" t="str">
        <f t="shared" si="4"/>
        <v/>
      </c>
      <c r="H101" s="354" t="str">
        <f t="shared" si="5"/>
        <v/>
      </c>
    </row>
    <row r="102" spans="2:8" hidden="1" x14ac:dyDescent="0.25">
      <c r="B102" s="352">
        <f t="shared" si="3"/>
        <v>95</v>
      </c>
      <c r="C102" s="356"/>
      <c r="D102" s="355"/>
      <c r="E102" s="264"/>
      <c r="F102" s="264"/>
      <c r="G102" s="353" t="str">
        <f t="shared" si="4"/>
        <v/>
      </c>
      <c r="H102" s="354" t="str">
        <f t="shared" si="5"/>
        <v/>
      </c>
    </row>
    <row r="103" spans="2:8" hidden="1" x14ac:dyDescent="0.25">
      <c r="B103" s="352">
        <f t="shared" si="3"/>
        <v>96</v>
      </c>
      <c r="C103" s="356"/>
      <c r="D103" s="355"/>
      <c r="E103" s="264"/>
      <c r="F103" s="264"/>
      <c r="G103" s="353" t="str">
        <f t="shared" si="4"/>
        <v/>
      </c>
      <c r="H103" s="354" t="str">
        <f t="shared" si="5"/>
        <v/>
      </c>
    </row>
    <row r="104" spans="2:8" hidden="1" x14ac:dyDescent="0.25">
      <c r="B104" s="352">
        <f t="shared" si="3"/>
        <v>97</v>
      </c>
      <c r="C104" s="356"/>
      <c r="D104" s="355"/>
      <c r="E104" s="264"/>
      <c r="F104" s="264"/>
      <c r="G104" s="353" t="str">
        <f t="shared" si="4"/>
        <v/>
      </c>
      <c r="H104" s="354" t="str">
        <f t="shared" si="5"/>
        <v/>
      </c>
    </row>
    <row r="105" spans="2:8" hidden="1" x14ac:dyDescent="0.25">
      <c r="B105" s="352">
        <f t="shared" si="3"/>
        <v>98</v>
      </c>
      <c r="C105" s="356"/>
      <c r="D105" s="355"/>
      <c r="E105" s="264"/>
      <c r="F105" s="264"/>
      <c r="G105" s="353" t="str">
        <f t="shared" si="4"/>
        <v/>
      </c>
      <c r="H105" s="354" t="str">
        <f t="shared" si="5"/>
        <v/>
      </c>
    </row>
    <row r="106" spans="2:8" hidden="1" x14ac:dyDescent="0.25">
      <c r="B106" s="352">
        <f t="shared" si="3"/>
        <v>99</v>
      </c>
      <c r="C106" s="356"/>
      <c r="D106" s="355"/>
      <c r="E106" s="264"/>
      <c r="F106" s="264"/>
      <c r="G106" s="353" t="str">
        <f t="shared" si="4"/>
        <v/>
      </c>
      <c r="H106" s="354" t="str">
        <f t="shared" si="5"/>
        <v/>
      </c>
    </row>
    <row r="107" spans="2:8" hidden="1" x14ac:dyDescent="0.25">
      <c r="B107" s="352">
        <f t="shared" si="3"/>
        <v>100</v>
      </c>
      <c r="C107" s="356"/>
      <c r="D107" s="355"/>
      <c r="E107" s="264"/>
      <c r="F107" s="264"/>
      <c r="G107" s="353" t="str">
        <f t="shared" si="4"/>
        <v/>
      </c>
      <c r="H107" s="354" t="str">
        <f t="shared" si="5"/>
        <v/>
      </c>
    </row>
    <row r="108" spans="2:8" hidden="1" x14ac:dyDescent="0.25">
      <c r="B108" s="352">
        <f t="shared" si="3"/>
        <v>101</v>
      </c>
      <c r="C108" s="356"/>
      <c r="D108" s="355"/>
      <c r="E108" s="264"/>
      <c r="F108" s="264"/>
      <c r="G108" s="353" t="str">
        <f t="shared" si="4"/>
        <v/>
      </c>
      <c r="H108" s="354" t="str">
        <f t="shared" si="5"/>
        <v/>
      </c>
    </row>
    <row r="109" spans="2:8" hidden="1" x14ac:dyDescent="0.25">
      <c r="B109" s="352">
        <f t="shared" si="3"/>
        <v>102</v>
      </c>
      <c r="C109" s="356"/>
      <c r="D109" s="355"/>
      <c r="E109" s="264"/>
      <c r="F109" s="264"/>
      <c r="G109" s="353" t="str">
        <f t="shared" si="4"/>
        <v/>
      </c>
      <c r="H109" s="354" t="str">
        <f t="shared" si="5"/>
        <v/>
      </c>
    </row>
    <row r="110" spans="2:8" hidden="1" x14ac:dyDescent="0.25">
      <c r="B110" s="352">
        <f t="shared" si="3"/>
        <v>103</v>
      </c>
      <c r="C110" s="356"/>
      <c r="D110" s="355"/>
      <c r="E110" s="264"/>
      <c r="F110" s="264"/>
      <c r="G110" s="353" t="str">
        <f t="shared" si="4"/>
        <v/>
      </c>
      <c r="H110" s="354" t="str">
        <f t="shared" si="5"/>
        <v/>
      </c>
    </row>
    <row r="111" spans="2:8" hidden="1" x14ac:dyDescent="0.25">
      <c r="B111" s="352">
        <f t="shared" si="3"/>
        <v>104</v>
      </c>
      <c r="C111" s="356"/>
      <c r="D111" s="355"/>
      <c r="E111" s="264"/>
      <c r="F111" s="264"/>
      <c r="G111" s="353" t="str">
        <f t="shared" si="4"/>
        <v/>
      </c>
      <c r="H111" s="354" t="str">
        <f t="shared" si="5"/>
        <v/>
      </c>
    </row>
    <row r="112" spans="2:8" hidden="1" x14ac:dyDescent="0.25">
      <c r="B112" s="352">
        <f t="shared" si="3"/>
        <v>105</v>
      </c>
      <c r="C112" s="356"/>
      <c r="D112" s="355"/>
      <c r="E112" s="264"/>
      <c r="F112" s="264"/>
      <c r="G112" s="353" t="str">
        <f t="shared" si="4"/>
        <v/>
      </c>
      <c r="H112" s="354" t="str">
        <f t="shared" si="5"/>
        <v/>
      </c>
    </row>
    <row r="113" spans="2:8" hidden="1" x14ac:dyDescent="0.25">
      <c r="B113" s="352">
        <f t="shared" si="3"/>
        <v>106</v>
      </c>
      <c r="C113" s="356"/>
      <c r="D113" s="355"/>
      <c r="E113" s="264"/>
      <c r="F113" s="264"/>
      <c r="G113" s="353" t="str">
        <f t="shared" si="4"/>
        <v/>
      </c>
      <c r="H113" s="354" t="str">
        <f t="shared" si="5"/>
        <v/>
      </c>
    </row>
    <row r="114" spans="2:8" hidden="1" x14ac:dyDescent="0.25">
      <c r="B114" s="352">
        <f t="shared" si="3"/>
        <v>107</v>
      </c>
      <c r="C114" s="356"/>
      <c r="D114" s="355"/>
      <c r="E114" s="264"/>
      <c r="F114" s="264"/>
      <c r="G114" s="353" t="str">
        <f t="shared" si="4"/>
        <v/>
      </c>
      <c r="H114" s="354" t="str">
        <f t="shared" si="5"/>
        <v/>
      </c>
    </row>
    <row r="115" spans="2:8" hidden="1" x14ac:dyDescent="0.25">
      <c r="B115" s="352">
        <f t="shared" si="3"/>
        <v>108</v>
      </c>
      <c r="C115" s="356"/>
      <c r="D115" s="355"/>
      <c r="E115" s="264"/>
      <c r="F115" s="264"/>
      <c r="G115" s="353" t="str">
        <f t="shared" si="4"/>
        <v/>
      </c>
      <c r="H115" s="354" t="str">
        <f t="shared" si="5"/>
        <v/>
      </c>
    </row>
    <row r="116" spans="2:8" hidden="1" x14ac:dyDescent="0.25">
      <c r="B116" s="352">
        <f t="shared" si="3"/>
        <v>109</v>
      </c>
      <c r="C116" s="356"/>
      <c r="D116" s="355"/>
      <c r="E116" s="264"/>
      <c r="F116" s="264"/>
      <c r="G116" s="353" t="str">
        <f t="shared" si="4"/>
        <v/>
      </c>
      <c r="H116" s="354" t="str">
        <f t="shared" si="5"/>
        <v/>
      </c>
    </row>
    <row r="117" spans="2:8" hidden="1" x14ac:dyDescent="0.25">
      <c r="B117" s="352">
        <f t="shared" si="3"/>
        <v>110</v>
      </c>
      <c r="C117" s="356"/>
      <c r="D117" s="355"/>
      <c r="E117" s="264"/>
      <c r="F117" s="264"/>
      <c r="G117" s="353" t="str">
        <f t="shared" si="4"/>
        <v/>
      </c>
      <c r="H117" s="354" t="str">
        <f t="shared" si="5"/>
        <v/>
      </c>
    </row>
    <row r="118" spans="2:8" hidden="1" x14ac:dyDescent="0.25">
      <c r="B118" s="352">
        <f t="shared" si="3"/>
        <v>111</v>
      </c>
      <c r="C118" s="356"/>
      <c r="D118" s="355"/>
      <c r="E118" s="264"/>
      <c r="F118" s="264"/>
      <c r="G118" s="353" t="str">
        <f t="shared" si="4"/>
        <v/>
      </c>
      <c r="H118" s="354" t="str">
        <f t="shared" si="5"/>
        <v/>
      </c>
    </row>
    <row r="119" spans="2:8" hidden="1" x14ac:dyDescent="0.25">
      <c r="B119" s="352">
        <f t="shared" si="3"/>
        <v>112</v>
      </c>
      <c r="C119" s="356"/>
      <c r="D119" s="355"/>
      <c r="E119" s="264"/>
      <c r="F119" s="264"/>
      <c r="G119" s="353" t="str">
        <f t="shared" si="4"/>
        <v/>
      </c>
      <c r="H119" s="354" t="str">
        <f t="shared" si="5"/>
        <v/>
      </c>
    </row>
    <row r="120" spans="2:8" hidden="1" x14ac:dyDescent="0.25">
      <c r="B120" s="352">
        <f t="shared" si="3"/>
        <v>113</v>
      </c>
      <c r="C120" s="356"/>
      <c r="D120" s="355"/>
      <c r="E120" s="264"/>
      <c r="F120" s="264"/>
      <c r="G120" s="353" t="str">
        <f t="shared" si="4"/>
        <v/>
      </c>
      <c r="H120" s="354" t="str">
        <f t="shared" si="5"/>
        <v/>
      </c>
    </row>
    <row r="121" spans="2:8" hidden="1" x14ac:dyDescent="0.25">
      <c r="B121" s="352">
        <f t="shared" si="3"/>
        <v>114</v>
      </c>
      <c r="C121" s="356"/>
      <c r="D121" s="355"/>
      <c r="E121" s="264"/>
      <c r="F121" s="264"/>
      <c r="G121" s="353" t="str">
        <f t="shared" si="4"/>
        <v/>
      </c>
      <c r="H121" s="354" t="str">
        <f t="shared" si="5"/>
        <v/>
      </c>
    </row>
    <row r="122" spans="2:8" hidden="1" x14ac:dyDescent="0.25">
      <c r="B122" s="352">
        <f t="shared" si="3"/>
        <v>115</v>
      </c>
      <c r="C122" s="356"/>
      <c r="D122" s="355"/>
      <c r="E122" s="264"/>
      <c r="F122" s="264"/>
      <c r="G122" s="353" t="str">
        <f t="shared" si="4"/>
        <v/>
      </c>
      <c r="H122" s="354" t="str">
        <f t="shared" si="5"/>
        <v/>
      </c>
    </row>
    <row r="123" spans="2:8" hidden="1" x14ac:dyDescent="0.25">
      <c r="B123" s="352">
        <f t="shared" si="3"/>
        <v>116</v>
      </c>
      <c r="C123" s="356"/>
      <c r="D123" s="355"/>
      <c r="E123" s="264"/>
      <c r="F123" s="264"/>
      <c r="G123" s="353" t="str">
        <f t="shared" si="4"/>
        <v/>
      </c>
      <c r="H123" s="354" t="str">
        <f t="shared" si="5"/>
        <v/>
      </c>
    </row>
    <row r="124" spans="2:8" hidden="1" x14ac:dyDescent="0.25">
      <c r="B124" s="352">
        <f t="shared" si="3"/>
        <v>117</v>
      </c>
      <c r="C124" s="356"/>
      <c r="D124" s="355"/>
      <c r="E124" s="264"/>
      <c r="F124" s="264"/>
      <c r="G124" s="353" t="str">
        <f t="shared" si="4"/>
        <v/>
      </c>
      <c r="H124" s="354" t="str">
        <f t="shared" si="5"/>
        <v/>
      </c>
    </row>
    <row r="125" spans="2:8" hidden="1" x14ac:dyDescent="0.25">
      <c r="B125" s="352">
        <f t="shared" si="3"/>
        <v>118</v>
      </c>
      <c r="C125" s="356"/>
      <c r="D125" s="355"/>
      <c r="E125" s="264"/>
      <c r="F125" s="264"/>
      <c r="G125" s="353" t="str">
        <f t="shared" si="4"/>
        <v/>
      </c>
      <c r="H125" s="354" t="str">
        <f t="shared" si="5"/>
        <v/>
      </c>
    </row>
    <row r="126" spans="2:8" hidden="1" x14ac:dyDescent="0.25">
      <c r="B126" s="352">
        <f t="shared" si="3"/>
        <v>119</v>
      </c>
      <c r="C126" s="356"/>
      <c r="D126" s="355"/>
      <c r="E126" s="264"/>
      <c r="F126" s="264"/>
      <c r="G126" s="353" t="str">
        <f t="shared" si="4"/>
        <v/>
      </c>
      <c r="H126" s="354" t="str">
        <f t="shared" si="5"/>
        <v/>
      </c>
    </row>
    <row r="127" spans="2:8" hidden="1" x14ac:dyDescent="0.25">
      <c r="B127" s="352">
        <f t="shared" si="3"/>
        <v>120</v>
      </c>
      <c r="C127" s="356"/>
      <c r="D127" s="355"/>
      <c r="E127" s="264"/>
      <c r="F127" s="264"/>
      <c r="G127" s="353" t="str">
        <f t="shared" si="4"/>
        <v/>
      </c>
      <c r="H127" s="354" t="str">
        <f t="shared" si="5"/>
        <v/>
      </c>
    </row>
    <row r="128" spans="2:8" hidden="1" x14ac:dyDescent="0.25">
      <c r="B128" s="352">
        <f t="shared" si="3"/>
        <v>121</v>
      </c>
      <c r="C128" s="356"/>
      <c r="D128" s="355"/>
      <c r="E128" s="264"/>
      <c r="F128" s="264"/>
      <c r="G128" s="353" t="str">
        <f t="shared" si="4"/>
        <v/>
      </c>
      <c r="H128" s="354" t="str">
        <f t="shared" si="5"/>
        <v/>
      </c>
    </row>
    <row r="129" spans="2:8" hidden="1" x14ac:dyDescent="0.25">
      <c r="B129" s="352">
        <f t="shared" si="3"/>
        <v>122</v>
      </c>
      <c r="C129" s="356"/>
      <c r="D129" s="355"/>
      <c r="E129" s="264"/>
      <c r="F129" s="264"/>
      <c r="G129" s="353" t="str">
        <f t="shared" si="4"/>
        <v/>
      </c>
      <c r="H129" s="354" t="str">
        <f t="shared" si="5"/>
        <v/>
      </c>
    </row>
    <row r="130" spans="2:8" hidden="1" x14ac:dyDescent="0.25">
      <c r="B130" s="352">
        <f t="shared" si="3"/>
        <v>123</v>
      </c>
      <c r="C130" s="356"/>
      <c r="D130" s="355"/>
      <c r="E130" s="264"/>
      <c r="F130" s="264"/>
      <c r="G130" s="353" t="str">
        <f t="shared" si="4"/>
        <v/>
      </c>
      <c r="H130" s="354" t="str">
        <f t="shared" si="5"/>
        <v/>
      </c>
    </row>
    <row r="131" spans="2:8" hidden="1" x14ac:dyDescent="0.25">
      <c r="B131" s="352">
        <f t="shared" si="3"/>
        <v>124</v>
      </c>
      <c r="C131" s="356"/>
      <c r="D131" s="355"/>
      <c r="E131" s="264"/>
      <c r="F131" s="264"/>
      <c r="G131" s="353" t="str">
        <f t="shared" si="4"/>
        <v/>
      </c>
      <c r="H131" s="354" t="str">
        <f t="shared" si="5"/>
        <v/>
      </c>
    </row>
    <row r="132" spans="2:8" hidden="1" x14ac:dyDescent="0.25">
      <c r="B132" s="352">
        <f t="shared" si="3"/>
        <v>125</v>
      </c>
      <c r="C132" s="356"/>
      <c r="D132" s="355"/>
      <c r="E132" s="264"/>
      <c r="F132" s="264"/>
      <c r="G132" s="353" t="str">
        <f t="shared" si="4"/>
        <v/>
      </c>
      <c r="H132" s="354" t="str">
        <f t="shared" si="5"/>
        <v/>
      </c>
    </row>
    <row r="133" spans="2:8" hidden="1" x14ac:dyDescent="0.25">
      <c r="B133" s="352">
        <f t="shared" si="3"/>
        <v>126</v>
      </c>
      <c r="C133" s="356"/>
      <c r="D133" s="355"/>
      <c r="E133" s="264"/>
      <c r="F133" s="264"/>
      <c r="G133" s="353" t="str">
        <f t="shared" si="4"/>
        <v/>
      </c>
      <c r="H133" s="354" t="str">
        <f t="shared" si="5"/>
        <v/>
      </c>
    </row>
    <row r="134" spans="2:8" hidden="1" x14ac:dyDescent="0.25">
      <c r="B134" s="352">
        <f t="shared" si="3"/>
        <v>127</v>
      </c>
      <c r="C134" s="356"/>
      <c r="D134" s="355"/>
      <c r="E134" s="264"/>
      <c r="F134" s="264"/>
      <c r="G134" s="353" t="str">
        <f t="shared" si="4"/>
        <v/>
      </c>
      <c r="H134" s="354" t="str">
        <f t="shared" si="5"/>
        <v/>
      </c>
    </row>
    <row r="135" spans="2:8" hidden="1" x14ac:dyDescent="0.25">
      <c r="B135" s="352">
        <f t="shared" si="3"/>
        <v>128</v>
      </c>
      <c r="C135" s="356"/>
      <c r="D135" s="355"/>
      <c r="E135" s="264"/>
      <c r="F135" s="264"/>
      <c r="G135" s="353" t="str">
        <f t="shared" si="4"/>
        <v/>
      </c>
      <c r="H135" s="354" t="str">
        <f t="shared" si="5"/>
        <v/>
      </c>
    </row>
    <row r="136" spans="2:8" hidden="1" x14ac:dyDescent="0.25">
      <c r="B136" s="352">
        <f t="shared" si="3"/>
        <v>129</v>
      </c>
      <c r="C136" s="356"/>
      <c r="D136" s="355"/>
      <c r="E136" s="264"/>
      <c r="F136" s="264"/>
      <c r="G136" s="353" t="str">
        <f t="shared" si="4"/>
        <v/>
      </c>
      <c r="H136" s="354" t="str">
        <f t="shared" si="5"/>
        <v/>
      </c>
    </row>
    <row r="137" spans="2:8" hidden="1" x14ac:dyDescent="0.25">
      <c r="B137" s="352">
        <f t="shared" ref="B137:B200" si="6">B136+1</f>
        <v>130</v>
      </c>
      <c r="C137" s="356"/>
      <c r="D137" s="355"/>
      <c r="E137" s="264"/>
      <c r="F137" s="264"/>
      <c r="G137" s="353" t="str">
        <f t="shared" si="4"/>
        <v/>
      </c>
      <c r="H137" s="354" t="str">
        <f t="shared" si="5"/>
        <v/>
      </c>
    </row>
    <row r="138" spans="2:8" hidden="1" x14ac:dyDescent="0.25">
      <c r="B138" s="352">
        <f t="shared" si="6"/>
        <v>131</v>
      </c>
      <c r="C138" s="356"/>
      <c r="D138" s="355"/>
      <c r="E138" s="264"/>
      <c r="F138" s="264"/>
      <c r="G138" s="353" t="str">
        <f t="shared" ref="G138:G201" si="7">IF(E138="","",E138-F138)</f>
        <v/>
      </c>
      <c r="H138" s="354" t="str">
        <f t="shared" si="5"/>
        <v/>
      </c>
    </row>
    <row r="139" spans="2:8" hidden="1" x14ac:dyDescent="0.25">
      <c r="B139" s="352">
        <f t="shared" si="6"/>
        <v>132</v>
      </c>
      <c r="C139" s="356"/>
      <c r="D139" s="355"/>
      <c r="E139" s="264"/>
      <c r="F139" s="264"/>
      <c r="G139" s="353" t="str">
        <f t="shared" si="7"/>
        <v/>
      </c>
      <c r="H139" s="354" t="str">
        <f t="shared" si="5"/>
        <v/>
      </c>
    </row>
    <row r="140" spans="2:8" hidden="1" x14ac:dyDescent="0.25">
      <c r="B140" s="352">
        <f t="shared" si="6"/>
        <v>133</v>
      </c>
      <c r="C140" s="356"/>
      <c r="D140" s="355"/>
      <c r="E140" s="264"/>
      <c r="F140" s="264"/>
      <c r="G140" s="353" t="str">
        <f t="shared" si="7"/>
        <v/>
      </c>
      <c r="H140" s="354" t="str">
        <f t="shared" si="5"/>
        <v/>
      </c>
    </row>
    <row r="141" spans="2:8" hidden="1" x14ac:dyDescent="0.25">
      <c r="B141" s="352">
        <f t="shared" si="6"/>
        <v>134</v>
      </c>
      <c r="C141" s="356"/>
      <c r="D141" s="355"/>
      <c r="E141" s="264"/>
      <c r="F141" s="264"/>
      <c r="G141" s="353" t="str">
        <f t="shared" si="7"/>
        <v/>
      </c>
      <c r="H141" s="354" t="str">
        <f t="shared" si="5"/>
        <v/>
      </c>
    </row>
    <row r="142" spans="2:8" hidden="1" x14ac:dyDescent="0.25">
      <c r="B142" s="352">
        <f t="shared" si="6"/>
        <v>135</v>
      </c>
      <c r="C142" s="356"/>
      <c r="D142" s="355"/>
      <c r="E142" s="264"/>
      <c r="F142" s="264"/>
      <c r="G142" s="353" t="str">
        <f t="shared" si="7"/>
        <v/>
      </c>
      <c r="H142" s="354" t="str">
        <f t="shared" si="5"/>
        <v/>
      </c>
    </row>
    <row r="143" spans="2:8" hidden="1" x14ac:dyDescent="0.25">
      <c r="B143" s="352">
        <f t="shared" si="6"/>
        <v>136</v>
      </c>
      <c r="C143" s="356"/>
      <c r="D143" s="355"/>
      <c r="E143" s="264"/>
      <c r="F143" s="264"/>
      <c r="G143" s="353" t="str">
        <f t="shared" si="7"/>
        <v/>
      </c>
      <c r="H143" s="354" t="str">
        <f t="shared" si="5"/>
        <v/>
      </c>
    </row>
    <row r="144" spans="2:8" hidden="1" x14ac:dyDescent="0.25">
      <c r="B144" s="352">
        <f t="shared" si="6"/>
        <v>137</v>
      </c>
      <c r="C144" s="356"/>
      <c r="D144" s="355"/>
      <c r="E144" s="264"/>
      <c r="F144" s="264"/>
      <c r="G144" s="353" t="str">
        <f t="shared" si="7"/>
        <v/>
      </c>
      <c r="H144" s="354" t="str">
        <f t="shared" si="5"/>
        <v/>
      </c>
    </row>
    <row r="145" spans="2:8" hidden="1" x14ac:dyDescent="0.25">
      <c r="B145" s="352">
        <f t="shared" si="6"/>
        <v>138</v>
      </c>
      <c r="C145" s="356"/>
      <c r="D145" s="355"/>
      <c r="E145" s="264"/>
      <c r="F145" s="264"/>
      <c r="G145" s="353" t="str">
        <f t="shared" si="7"/>
        <v/>
      </c>
      <c r="H145" s="354" t="str">
        <f t="shared" si="5"/>
        <v/>
      </c>
    </row>
    <row r="146" spans="2:8" hidden="1" x14ac:dyDescent="0.25">
      <c r="B146" s="352">
        <f t="shared" si="6"/>
        <v>139</v>
      </c>
      <c r="C146" s="356"/>
      <c r="D146" s="355"/>
      <c r="E146" s="264"/>
      <c r="F146" s="264"/>
      <c r="G146" s="353" t="str">
        <f t="shared" si="7"/>
        <v/>
      </c>
      <c r="H146" s="354" t="str">
        <f t="shared" si="5"/>
        <v/>
      </c>
    </row>
    <row r="147" spans="2:8" hidden="1" x14ac:dyDescent="0.25">
      <c r="B147" s="352">
        <f t="shared" si="6"/>
        <v>140</v>
      </c>
      <c r="C147" s="356"/>
      <c r="D147" s="355"/>
      <c r="E147" s="264"/>
      <c r="F147" s="264"/>
      <c r="G147" s="353" t="str">
        <f t="shared" si="7"/>
        <v/>
      </c>
      <c r="H147" s="354" t="str">
        <f t="shared" si="5"/>
        <v/>
      </c>
    </row>
    <row r="148" spans="2:8" hidden="1" x14ac:dyDescent="0.25">
      <c r="B148" s="352">
        <f t="shared" si="6"/>
        <v>141</v>
      </c>
      <c r="C148" s="356"/>
      <c r="D148" s="355"/>
      <c r="E148" s="264"/>
      <c r="F148" s="264"/>
      <c r="G148" s="353" t="str">
        <f t="shared" si="7"/>
        <v/>
      </c>
      <c r="H148" s="354" t="str">
        <f t="shared" si="5"/>
        <v/>
      </c>
    </row>
    <row r="149" spans="2:8" hidden="1" x14ac:dyDescent="0.25">
      <c r="B149" s="352">
        <f t="shared" si="6"/>
        <v>142</v>
      </c>
      <c r="C149" s="356"/>
      <c r="D149" s="355"/>
      <c r="E149" s="264"/>
      <c r="F149" s="264"/>
      <c r="G149" s="353" t="str">
        <f t="shared" si="7"/>
        <v/>
      </c>
      <c r="H149" s="354" t="str">
        <f t="shared" si="5"/>
        <v/>
      </c>
    </row>
    <row r="150" spans="2:8" hidden="1" x14ac:dyDescent="0.25">
      <c r="B150" s="352">
        <f t="shared" si="6"/>
        <v>143</v>
      </c>
      <c r="C150" s="356"/>
      <c r="D150" s="355"/>
      <c r="E150" s="264"/>
      <c r="F150" s="264"/>
      <c r="G150" s="353" t="str">
        <f t="shared" si="7"/>
        <v/>
      </c>
      <c r="H150" s="354" t="str">
        <f t="shared" si="5"/>
        <v/>
      </c>
    </row>
    <row r="151" spans="2:8" hidden="1" x14ac:dyDescent="0.25">
      <c r="B151" s="352">
        <f t="shared" si="6"/>
        <v>144</v>
      </c>
      <c r="C151" s="356"/>
      <c r="D151" s="355"/>
      <c r="E151" s="264"/>
      <c r="F151" s="264"/>
      <c r="G151" s="353" t="str">
        <f t="shared" si="7"/>
        <v/>
      </c>
      <c r="H151" s="354" t="str">
        <f t="shared" si="5"/>
        <v/>
      </c>
    </row>
    <row r="152" spans="2:8" hidden="1" x14ac:dyDescent="0.25">
      <c r="B152" s="352">
        <f t="shared" si="6"/>
        <v>145</v>
      </c>
      <c r="C152" s="356"/>
      <c r="D152" s="355"/>
      <c r="E152" s="264"/>
      <c r="F152" s="264"/>
      <c r="G152" s="353" t="str">
        <f t="shared" si="7"/>
        <v/>
      </c>
      <c r="H152" s="354" t="str">
        <f t="shared" si="5"/>
        <v/>
      </c>
    </row>
    <row r="153" spans="2:8" hidden="1" x14ac:dyDescent="0.25">
      <c r="B153" s="352">
        <f t="shared" si="6"/>
        <v>146</v>
      </c>
      <c r="C153" s="356"/>
      <c r="D153" s="355"/>
      <c r="E153" s="264"/>
      <c r="F153" s="264"/>
      <c r="G153" s="353" t="str">
        <f t="shared" si="7"/>
        <v/>
      </c>
      <c r="H153" s="354" t="str">
        <f t="shared" si="5"/>
        <v/>
      </c>
    </row>
    <row r="154" spans="2:8" hidden="1" x14ac:dyDescent="0.25">
      <c r="B154" s="352">
        <f t="shared" si="6"/>
        <v>147</v>
      </c>
      <c r="C154" s="356"/>
      <c r="D154" s="355"/>
      <c r="E154" s="264"/>
      <c r="F154" s="264"/>
      <c r="G154" s="353" t="str">
        <f t="shared" si="7"/>
        <v/>
      </c>
      <c r="H154" s="354" t="str">
        <f t="shared" si="5"/>
        <v/>
      </c>
    </row>
    <row r="155" spans="2:8" hidden="1" x14ac:dyDescent="0.25">
      <c r="B155" s="352">
        <f t="shared" si="6"/>
        <v>148</v>
      </c>
      <c r="C155" s="356"/>
      <c r="D155" s="355"/>
      <c r="E155" s="264"/>
      <c r="F155" s="264"/>
      <c r="G155" s="353" t="str">
        <f t="shared" si="7"/>
        <v/>
      </c>
      <c r="H155" s="354" t="str">
        <f t="shared" si="5"/>
        <v/>
      </c>
    </row>
    <row r="156" spans="2:8" hidden="1" x14ac:dyDescent="0.25">
      <c r="B156" s="352">
        <f t="shared" si="6"/>
        <v>149</v>
      </c>
      <c r="C156" s="356"/>
      <c r="D156" s="355"/>
      <c r="E156" s="264"/>
      <c r="F156" s="264"/>
      <c r="G156" s="353" t="str">
        <f t="shared" si="7"/>
        <v/>
      </c>
      <c r="H156" s="354" t="str">
        <f t="shared" si="5"/>
        <v/>
      </c>
    </row>
    <row r="157" spans="2:8" hidden="1" x14ac:dyDescent="0.25">
      <c r="B157" s="352">
        <f t="shared" si="6"/>
        <v>150</v>
      </c>
      <c r="C157" s="356"/>
      <c r="D157" s="355"/>
      <c r="E157" s="264"/>
      <c r="F157" s="264"/>
      <c r="G157" s="353" t="str">
        <f t="shared" si="7"/>
        <v/>
      </c>
      <c r="H157" s="354" t="str">
        <f t="shared" si="5"/>
        <v/>
      </c>
    </row>
    <row r="158" spans="2:8" hidden="1" x14ac:dyDescent="0.25">
      <c r="B158" s="352">
        <f t="shared" si="6"/>
        <v>151</v>
      </c>
      <c r="C158" s="356"/>
      <c r="D158" s="355"/>
      <c r="E158" s="264"/>
      <c r="F158" s="264"/>
      <c r="G158" s="353" t="str">
        <f t="shared" si="7"/>
        <v/>
      </c>
      <c r="H158" s="354" t="str">
        <f t="shared" si="5"/>
        <v/>
      </c>
    </row>
    <row r="159" spans="2:8" hidden="1" x14ac:dyDescent="0.25">
      <c r="B159" s="352">
        <f t="shared" si="6"/>
        <v>152</v>
      </c>
      <c r="C159" s="356"/>
      <c r="D159" s="355"/>
      <c r="E159" s="264"/>
      <c r="F159" s="264"/>
      <c r="G159" s="353" t="str">
        <f t="shared" si="7"/>
        <v/>
      </c>
      <c r="H159" s="354" t="str">
        <f t="shared" si="5"/>
        <v/>
      </c>
    </row>
    <row r="160" spans="2:8" hidden="1" x14ac:dyDescent="0.25">
      <c r="B160" s="352">
        <f t="shared" si="6"/>
        <v>153</v>
      </c>
      <c r="C160" s="356"/>
      <c r="D160" s="355"/>
      <c r="E160" s="264"/>
      <c r="F160" s="264"/>
      <c r="G160" s="353" t="str">
        <f t="shared" si="7"/>
        <v/>
      </c>
      <c r="H160" s="354" t="str">
        <f t="shared" si="5"/>
        <v/>
      </c>
    </row>
    <row r="161" spans="2:8" hidden="1" x14ac:dyDescent="0.25">
      <c r="B161" s="352">
        <f t="shared" si="6"/>
        <v>154</v>
      </c>
      <c r="C161" s="356"/>
      <c r="D161" s="355"/>
      <c r="E161" s="264"/>
      <c r="F161" s="264"/>
      <c r="G161" s="353" t="str">
        <f t="shared" si="7"/>
        <v/>
      </c>
      <c r="H161" s="354" t="str">
        <f t="shared" ref="H161:H207" si="8">IF($G160&lt;&gt;"","ja","")</f>
        <v/>
      </c>
    </row>
    <row r="162" spans="2:8" hidden="1" x14ac:dyDescent="0.25">
      <c r="B162" s="352">
        <f t="shared" si="6"/>
        <v>155</v>
      </c>
      <c r="C162" s="356"/>
      <c r="D162" s="355"/>
      <c r="E162" s="264"/>
      <c r="F162" s="264"/>
      <c r="G162" s="353" t="str">
        <f t="shared" si="7"/>
        <v/>
      </c>
      <c r="H162" s="354" t="str">
        <f t="shared" si="8"/>
        <v/>
      </c>
    </row>
    <row r="163" spans="2:8" hidden="1" x14ac:dyDescent="0.25">
      <c r="B163" s="352">
        <f t="shared" si="6"/>
        <v>156</v>
      </c>
      <c r="C163" s="356"/>
      <c r="D163" s="355"/>
      <c r="E163" s="264"/>
      <c r="F163" s="264"/>
      <c r="G163" s="353" t="str">
        <f t="shared" si="7"/>
        <v/>
      </c>
      <c r="H163" s="354" t="str">
        <f t="shared" si="8"/>
        <v/>
      </c>
    </row>
    <row r="164" spans="2:8" hidden="1" x14ac:dyDescent="0.25">
      <c r="B164" s="352">
        <f t="shared" si="6"/>
        <v>157</v>
      </c>
      <c r="C164" s="356"/>
      <c r="D164" s="355"/>
      <c r="E164" s="264"/>
      <c r="F164" s="264"/>
      <c r="G164" s="353" t="str">
        <f t="shared" si="7"/>
        <v/>
      </c>
      <c r="H164" s="354" t="str">
        <f t="shared" si="8"/>
        <v/>
      </c>
    </row>
    <row r="165" spans="2:8" hidden="1" x14ac:dyDescent="0.25">
      <c r="B165" s="352">
        <f t="shared" si="6"/>
        <v>158</v>
      </c>
      <c r="C165" s="356"/>
      <c r="D165" s="355"/>
      <c r="E165" s="264"/>
      <c r="F165" s="264"/>
      <c r="G165" s="353" t="str">
        <f t="shared" si="7"/>
        <v/>
      </c>
      <c r="H165" s="354" t="str">
        <f t="shared" si="8"/>
        <v/>
      </c>
    </row>
    <row r="166" spans="2:8" hidden="1" x14ac:dyDescent="0.25">
      <c r="B166" s="352">
        <f t="shared" si="6"/>
        <v>159</v>
      </c>
      <c r="C166" s="356"/>
      <c r="D166" s="355"/>
      <c r="E166" s="264"/>
      <c r="F166" s="264"/>
      <c r="G166" s="353" t="str">
        <f t="shared" si="7"/>
        <v/>
      </c>
      <c r="H166" s="354" t="str">
        <f t="shared" si="8"/>
        <v/>
      </c>
    </row>
    <row r="167" spans="2:8" hidden="1" x14ac:dyDescent="0.25">
      <c r="B167" s="352">
        <f t="shared" si="6"/>
        <v>160</v>
      </c>
      <c r="C167" s="356"/>
      <c r="D167" s="355"/>
      <c r="E167" s="264"/>
      <c r="F167" s="264"/>
      <c r="G167" s="353" t="str">
        <f t="shared" si="7"/>
        <v/>
      </c>
      <c r="H167" s="354" t="str">
        <f t="shared" si="8"/>
        <v/>
      </c>
    </row>
    <row r="168" spans="2:8" hidden="1" x14ac:dyDescent="0.25">
      <c r="B168" s="352">
        <f t="shared" si="6"/>
        <v>161</v>
      </c>
      <c r="C168" s="356"/>
      <c r="D168" s="355"/>
      <c r="E168" s="264"/>
      <c r="F168" s="264"/>
      <c r="G168" s="353" t="str">
        <f t="shared" si="7"/>
        <v/>
      </c>
      <c r="H168" s="354" t="str">
        <f t="shared" si="8"/>
        <v/>
      </c>
    </row>
    <row r="169" spans="2:8" hidden="1" x14ac:dyDescent="0.25">
      <c r="B169" s="352">
        <f t="shared" si="6"/>
        <v>162</v>
      </c>
      <c r="C169" s="356"/>
      <c r="D169" s="355"/>
      <c r="E169" s="264"/>
      <c r="F169" s="264"/>
      <c r="G169" s="353" t="str">
        <f t="shared" si="7"/>
        <v/>
      </c>
      <c r="H169" s="354" t="str">
        <f t="shared" si="8"/>
        <v/>
      </c>
    </row>
    <row r="170" spans="2:8" hidden="1" x14ac:dyDescent="0.25">
      <c r="B170" s="352">
        <f t="shared" si="6"/>
        <v>163</v>
      </c>
      <c r="C170" s="356"/>
      <c r="D170" s="355"/>
      <c r="E170" s="264"/>
      <c r="F170" s="264"/>
      <c r="G170" s="353" t="str">
        <f t="shared" si="7"/>
        <v/>
      </c>
      <c r="H170" s="354" t="str">
        <f t="shared" si="8"/>
        <v/>
      </c>
    </row>
    <row r="171" spans="2:8" hidden="1" x14ac:dyDescent="0.25">
      <c r="B171" s="352">
        <f t="shared" si="6"/>
        <v>164</v>
      </c>
      <c r="C171" s="356"/>
      <c r="D171" s="355"/>
      <c r="E171" s="264"/>
      <c r="F171" s="264"/>
      <c r="G171" s="353" t="str">
        <f t="shared" si="7"/>
        <v/>
      </c>
      <c r="H171" s="354" t="str">
        <f t="shared" si="8"/>
        <v/>
      </c>
    </row>
    <row r="172" spans="2:8" hidden="1" x14ac:dyDescent="0.25">
      <c r="B172" s="352">
        <f t="shared" si="6"/>
        <v>165</v>
      </c>
      <c r="C172" s="356"/>
      <c r="D172" s="355"/>
      <c r="E172" s="264"/>
      <c r="F172" s="264"/>
      <c r="G172" s="353" t="str">
        <f t="shared" si="7"/>
        <v/>
      </c>
      <c r="H172" s="354" t="str">
        <f t="shared" si="8"/>
        <v/>
      </c>
    </row>
    <row r="173" spans="2:8" hidden="1" x14ac:dyDescent="0.25">
      <c r="B173" s="352">
        <f t="shared" si="6"/>
        <v>166</v>
      </c>
      <c r="C173" s="356"/>
      <c r="D173" s="355"/>
      <c r="E173" s="264"/>
      <c r="F173" s="264"/>
      <c r="G173" s="353" t="str">
        <f t="shared" si="7"/>
        <v/>
      </c>
      <c r="H173" s="354" t="str">
        <f t="shared" si="8"/>
        <v/>
      </c>
    </row>
    <row r="174" spans="2:8" hidden="1" x14ac:dyDescent="0.25">
      <c r="B174" s="352">
        <f t="shared" si="6"/>
        <v>167</v>
      </c>
      <c r="C174" s="356"/>
      <c r="D174" s="355"/>
      <c r="E174" s="264"/>
      <c r="F174" s="264"/>
      <c r="G174" s="353" t="str">
        <f t="shared" si="7"/>
        <v/>
      </c>
      <c r="H174" s="354" t="str">
        <f t="shared" si="8"/>
        <v/>
      </c>
    </row>
    <row r="175" spans="2:8" hidden="1" x14ac:dyDescent="0.25">
      <c r="B175" s="352">
        <f t="shared" si="6"/>
        <v>168</v>
      </c>
      <c r="C175" s="356"/>
      <c r="D175" s="355"/>
      <c r="E175" s="264"/>
      <c r="F175" s="264"/>
      <c r="G175" s="353" t="str">
        <f t="shared" si="7"/>
        <v/>
      </c>
      <c r="H175" s="354" t="str">
        <f t="shared" si="8"/>
        <v/>
      </c>
    </row>
    <row r="176" spans="2:8" hidden="1" x14ac:dyDescent="0.25">
      <c r="B176" s="352">
        <f t="shared" si="6"/>
        <v>169</v>
      </c>
      <c r="C176" s="356"/>
      <c r="D176" s="355"/>
      <c r="E176" s="264"/>
      <c r="F176" s="264"/>
      <c r="G176" s="353" t="str">
        <f t="shared" si="7"/>
        <v/>
      </c>
      <c r="H176" s="354" t="str">
        <f t="shared" si="8"/>
        <v/>
      </c>
    </row>
    <row r="177" spans="2:8" hidden="1" x14ac:dyDescent="0.25">
      <c r="B177" s="352">
        <f t="shared" si="6"/>
        <v>170</v>
      </c>
      <c r="C177" s="356"/>
      <c r="D177" s="355"/>
      <c r="E177" s="264"/>
      <c r="F177" s="264"/>
      <c r="G177" s="353" t="str">
        <f t="shared" si="7"/>
        <v/>
      </c>
      <c r="H177" s="354" t="str">
        <f t="shared" si="8"/>
        <v/>
      </c>
    </row>
    <row r="178" spans="2:8" hidden="1" x14ac:dyDescent="0.25">
      <c r="B178" s="352">
        <f t="shared" si="6"/>
        <v>171</v>
      </c>
      <c r="C178" s="356"/>
      <c r="D178" s="355"/>
      <c r="E178" s="264"/>
      <c r="F178" s="264"/>
      <c r="G178" s="353" t="str">
        <f t="shared" si="7"/>
        <v/>
      </c>
      <c r="H178" s="354" t="str">
        <f t="shared" si="8"/>
        <v/>
      </c>
    </row>
    <row r="179" spans="2:8" hidden="1" x14ac:dyDescent="0.25">
      <c r="B179" s="352">
        <f t="shared" si="6"/>
        <v>172</v>
      </c>
      <c r="C179" s="356"/>
      <c r="D179" s="355"/>
      <c r="E179" s="264"/>
      <c r="F179" s="264"/>
      <c r="G179" s="353" t="str">
        <f t="shared" si="7"/>
        <v/>
      </c>
      <c r="H179" s="354" t="str">
        <f t="shared" si="8"/>
        <v/>
      </c>
    </row>
    <row r="180" spans="2:8" hidden="1" x14ac:dyDescent="0.25">
      <c r="B180" s="352">
        <f t="shared" si="6"/>
        <v>173</v>
      </c>
      <c r="C180" s="356"/>
      <c r="D180" s="355"/>
      <c r="E180" s="264"/>
      <c r="F180" s="264"/>
      <c r="G180" s="353" t="str">
        <f t="shared" si="7"/>
        <v/>
      </c>
      <c r="H180" s="354" t="str">
        <f t="shared" si="8"/>
        <v/>
      </c>
    </row>
    <row r="181" spans="2:8" hidden="1" x14ac:dyDescent="0.25">
      <c r="B181" s="352">
        <f t="shared" si="6"/>
        <v>174</v>
      </c>
      <c r="C181" s="356"/>
      <c r="D181" s="355"/>
      <c r="E181" s="264"/>
      <c r="F181" s="264"/>
      <c r="G181" s="353" t="str">
        <f t="shared" si="7"/>
        <v/>
      </c>
      <c r="H181" s="354" t="str">
        <f t="shared" si="8"/>
        <v/>
      </c>
    </row>
    <row r="182" spans="2:8" hidden="1" x14ac:dyDescent="0.25">
      <c r="B182" s="352">
        <f t="shared" si="6"/>
        <v>175</v>
      </c>
      <c r="C182" s="356"/>
      <c r="D182" s="355"/>
      <c r="E182" s="264"/>
      <c r="F182" s="264"/>
      <c r="G182" s="353" t="str">
        <f t="shared" si="7"/>
        <v/>
      </c>
      <c r="H182" s="354" t="str">
        <f t="shared" si="8"/>
        <v/>
      </c>
    </row>
    <row r="183" spans="2:8" hidden="1" x14ac:dyDescent="0.25">
      <c r="B183" s="352">
        <f t="shared" si="6"/>
        <v>176</v>
      </c>
      <c r="C183" s="356"/>
      <c r="D183" s="355"/>
      <c r="E183" s="264"/>
      <c r="F183" s="264"/>
      <c r="G183" s="353" t="str">
        <f t="shared" si="7"/>
        <v/>
      </c>
      <c r="H183" s="354" t="str">
        <f t="shared" si="8"/>
        <v/>
      </c>
    </row>
    <row r="184" spans="2:8" hidden="1" x14ac:dyDescent="0.25">
      <c r="B184" s="352">
        <f t="shared" si="6"/>
        <v>177</v>
      </c>
      <c r="C184" s="356"/>
      <c r="D184" s="355"/>
      <c r="E184" s="264"/>
      <c r="F184" s="264"/>
      <c r="G184" s="353" t="str">
        <f t="shared" si="7"/>
        <v/>
      </c>
      <c r="H184" s="354" t="str">
        <f t="shared" si="8"/>
        <v/>
      </c>
    </row>
    <row r="185" spans="2:8" hidden="1" x14ac:dyDescent="0.25">
      <c r="B185" s="352">
        <f t="shared" si="6"/>
        <v>178</v>
      </c>
      <c r="C185" s="356"/>
      <c r="D185" s="355"/>
      <c r="E185" s="264"/>
      <c r="F185" s="264"/>
      <c r="G185" s="353" t="str">
        <f t="shared" si="7"/>
        <v/>
      </c>
      <c r="H185" s="354" t="str">
        <f t="shared" si="8"/>
        <v/>
      </c>
    </row>
    <row r="186" spans="2:8" hidden="1" x14ac:dyDescent="0.25">
      <c r="B186" s="352">
        <f t="shared" si="6"/>
        <v>179</v>
      </c>
      <c r="C186" s="356"/>
      <c r="D186" s="355"/>
      <c r="E186" s="264"/>
      <c r="F186" s="264"/>
      <c r="G186" s="353" t="str">
        <f t="shared" si="7"/>
        <v/>
      </c>
      <c r="H186" s="354" t="str">
        <f t="shared" si="8"/>
        <v/>
      </c>
    </row>
    <row r="187" spans="2:8" hidden="1" x14ac:dyDescent="0.25">
      <c r="B187" s="352">
        <f t="shared" si="6"/>
        <v>180</v>
      </c>
      <c r="C187" s="356"/>
      <c r="D187" s="355"/>
      <c r="E187" s="264"/>
      <c r="F187" s="264"/>
      <c r="G187" s="353" t="str">
        <f t="shared" si="7"/>
        <v/>
      </c>
      <c r="H187" s="354" t="str">
        <f t="shared" si="8"/>
        <v/>
      </c>
    </row>
    <row r="188" spans="2:8" hidden="1" x14ac:dyDescent="0.25">
      <c r="B188" s="352">
        <f t="shared" si="6"/>
        <v>181</v>
      </c>
      <c r="C188" s="356"/>
      <c r="D188" s="355"/>
      <c r="E188" s="264"/>
      <c r="F188" s="264"/>
      <c r="G188" s="353" t="str">
        <f t="shared" si="7"/>
        <v/>
      </c>
      <c r="H188" s="354" t="str">
        <f t="shared" si="8"/>
        <v/>
      </c>
    </row>
    <row r="189" spans="2:8" hidden="1" x14ac:dyDescent="0.25">
      <c r="B189" s="352">
        <f t="shared" si="6"/>
        <v>182</v>
      </c>
      <c r="C189" s="356"/>
      <c r="D189" s="355"/>
      <c r="E189" s="264"/>
      <c r="F189" s="264"/>
      <c r="G189" s="353" t="str">
        <f t="shared" si="7"/>
        <v/>
      </c>
      <c r="H189" s="354" t="str">
        <f t="shared" si="8"/>
        <v/>
      </c>
    </row>
    <row r="190" spans="2:8" hidden="1" x14ac:dyDescent="0.25">
      <c r="B190" s="352">
        <f t="shared" si="6"/>
        <v>183</v>
      </c>
      <c r="C190" s="356"/>
      <c r="D190" s="355"/>
      <c r="E190" s="264"/>
      <c r="F190" s="264"/>
      <c r="G190" s="353" t="str">
        <f t="shared" si="7"/>
        <v/>
      </c>
      <c r="H190" s="354" t="str">
        <f t="shared" si="8"/>
        <v/>
      </c>
    </row>
    <row r="191" spans="2:8" hidden="1" x14ac:dyDescent="0.25">
      <c r="B191" s="352">
        <f t="shared" si="6"/>
        <v>184</v>
      </c>
      <c r="C191" s="356"/>
      <c r="D191" s="355"/>
      <c r="E191" s="264"/>
      <c r="F191" s="264"/>
      <c r="G191" s="353" t="str">
        <f t="shared" si="7"/>
        <v/>
      </c>
      <c r="H191" s="354" t="str">
        <f t="shared" si="8"/>
        <v/>
      </c>
    </row>
    <row r="192" spans="2:8" hidden="1" x14ac:dyDescent="0.25">
      <c r="B192" s="352">
        <f t="shared" si="6"/>
        <v>185</v>
      </c>
      <c r="C192" s="356"/>
      <c r="D192" s="355"/>
      <c r="E192" s="264"/>
      <c r="F192" s="264"/>
      <c r="G192" s="353" t="str">
        <f t="shared" si="7"/>
        <v/>
      </c>
      <c r="H192" s="354" t="str">
        <f t="shared" si="8"/>
        <v/>
      </c>
    </row>
    <row r="193" spans="2:8" hidden="1" x14ac:dyDescent="0.25">
      <c r="B193" s="352">
        <f t="shared" si="6"/>
        <v>186</v>
      </c>
      <c r="C193" s="356"/>
      <c r="D193" s="355"/>
      <c r="E193" s="264"/>
      <c r="F193" s="264"/>
      <c r="G193" s="353" t="str">
        <f t="shared" si="7"/>
        <v/>
      </c>
      <c r="H193" s="354" t="str">
        <f t="shared" si="8"/>
        <v/>
      </c>
    </row>
    <row r="194" spans="2:8" hidden="1" x14ac:dyDescent="0.25">
      <c r="B194" s="352">
        <f t="shared" si="6"/>
        <v>187</v>
      </c>
      <c r="C194" s="356"/>
      <c r="D194" s="355"/>
      <c r="E194" s="264"/>
      <c r="F194" s="264"/>
      <c r="G194" s="353" t="str">
        <f t="shared" si="7"/>
        <v/>
      </c>
      <c r="H194" s="354" t="str">
        <f t="shared" si="8"/>
        <v/>
      </c>
    </row>
    <row r="195" spans="2:8" hidden="1" x14ac:dyDescent="0.25">
      <c r="B195" s="352">
        <f t="shared" si="6"/>
        <v>188</v>
      </c>
      <c r="C195" s="356"/>
      <c r="D195" s="355"/>
      <c r="E195" s="264"/>
      <c r="F195" s="264"/>
      <c r="G195" s="353" t="str">
        <f t="shared" si="7"/>
        <v/>
      </c>
      <c r="H195" s="354" t="str">
        <f t="shared" si="8"/>
        <v/>
      </c>
    </row>
    <row r="196" spans="2:8" hidden="1" x14ac:dyDescent="0.25">
      <c r="B196" s="352">
        <f t="shared" si="6"/>
        <v>189</v>
      </c>
      <c r="C196" s="356"/>
      <c r="D196" s="355"/>
      <c r="E196" s="264"/>
      <c r="F196" s="264"/>
      <c r="G196" s="353" t="str">
        <f t="shared" si="7"/>
        <v/>
      </c>
      <c r="H196" s="354" t="str">
        <f t="shared" si="8"/>
        <v/>
      </c>
    </row>
    <row r="197" spans="2:8" hidden="1" x14ac:dyDescent="0.25">
      <c r="B197" s="352">
        <f t="shared" si="6"/>
        <v>190</v>
      </c>
      <c r="C197" s="356"/>
      <c r="D197" s="355"/>
      <c r="E197" s="264"/>
      <c r="F197" s="264"/>
      <c r="G197" s="353" t="str">
        <f t="shared" si="7"/>
        <v/>
      </c>
      <c r="H197" s="354" t="str">
        <f t="shared" si="8"/>
        <v/>
      </c>
    </row>
    <row r="198" spans="2:8" hidden="1" x14ac:dyDescent="0.25">
      <c r="B198" s="352">
        <f t="shared" si="6"/>
        <v>191</v>
      </c>
      <c r="C198" s="356"/>
      <c r="D198" s="355"/>
      <c r="E198" s="264"/>
      <c r="F198" s="264"/>
      <c r="G198" s="353" t="str">
        <f t="shared" si="7"/>
        <v/>
      </c>
      <c r="H198" s="354" t="str">
        <f t="shared" si="8"/>
        <v/>
      </c>
    </row>
    <row r="199" spans="2:8" hidden="1" x14ac:dyDescent="0.25">
      <c r="B199" s="352">
        <f t="shared" si="6"/>
        <v>192</v>
      </c>
      <c r="C199" s="356"/>
      <c r="D199" s="355"/>
      <c r="E199" s="264"/>
      <c r="F199" s="264"/>
      <c r="G199" s="353" t="str">
        <f t="shared" si="7"/>
        <v/>
      </c>
      <c r="H199" s="354" t="str">
        <f t="shared" si="8"/>
        <v/>
      </c>
    </row>
    <row r="200" spans="2:8" hidden="1" x14ac:dyDescent="0.25">
      <c r="B200" s="352">
        <f t="shared" si="6"/>
        <v>193</v>
      </c>
      <c r="C200" s="356"/>
      <c r="D200" s="355"/>
      <c r="E200" s="264"/>
      <c r="F200" s="264"/>
      <c r="G200" s="353" t="str">
        <f t="shared" si="7"/>
        <v/>
      </c>
      <c r="H200" s="354" t="str">
        <f t="shared" si="8"/>
        <v/>
      </c>
    </row>
    <row r="201" spans="2:8" hidden="1" x14ac:dyDescent="0.25">
      <c r="B201" s="352">
        <f t="shared" ref="B201:B207" si="9">B200+1</f>
        <v>194</v>
      </c>
      <c r="C201" s="356"/>
      <c r="D201" s="355"/>
      <c r="E201" s="264"/>
      <c r="F201" s="264"/>
      <c r="G201" s="353" t="str">
        <f t="shared" si="7"/>
        <v/>
      </c>
      <c r="H201" s="354" t="str">
        <f t="shared" si="8"/>
        <v/>
      </c>
    </row>
    <row r="202" spans="2:8" hidden="1" x14ac:dyDescent="0.25">
      <c r="B202" s="352">
        <f t="shared" si="9"/>
        <v>195</v>
      </c>
      <c r="C202" s="356"/>
      <c r="D202" s="355"/>
      <c r="E202" s="264"/>
      <c r="F202" s="264"/>
      <c r="G202" s="353" t="str">
        <f t="shared" ref="G202:G238" si="10">IF(E202="","",E202-F202)</f>
        <v/>
      </c>
      <c r="H202" s="354" t="str">
        <f t="shared" si="8"/>
        <v/>
      </c>
    </row>
    <row r="203" spans="2:8" hidden="1" x14ac:dyDescent="0.25">
      <c r="B203" s="352">
        <f t="shared" si="9"/>
        <v>196</v>
      </c>
      <c r="C203" s="356"/>
      <c r="D203" s="355"/>
      <c r="E203" s="264"/>
      <c r="F203" s="264"/>
      <c r="G203" s="353" t="str">
        <f t="shared" si="10"/>
        <v/>
      </c>
      <c r="H203" s="354" t="str">
        <f t="shared" si="8"/>
        <v/>
      </c>
    </row>
    <row r="204" spans="2:8" hidden="1" x14ac:dyDescent="0.25">
      <c r="B204" s="352">
        <f t="shared" si="9"/>
        <v>197</v>
      </c>
      <c r="C204" s="356"/>
      <c r="D204" s="355"/>
      <c r="E204" s="264"/>
      <c r="F204" s="264"/>
      <c r="G204" s="353" t="str">
        <f t="shared" si="10"/>
        <v/>
      </c>
      <c r="H204" s="354" t="str">
        <f t="shared" si="8"/>
        <v/>
      </c>
    </row>
    <row r="205" spans="2:8" hidden="1" x14ac:dyDescent="0.25">
      <c r="B205" s="352">
        <f t="shared" si="9"/>
        <v>198</v>
      </c>
      <c r="C205" s="356"/>
      <c r="D205" s="355"/>
      <c r="E205" s="264"/>
      <c r="F205" s="264"/>
      <c r="G205" s="353" t="str">
        <f t="shared" si="10"/>
        <v/>
      </c>
      <c r="H205" s="354" t="str">
        <f t="shared" si="8"/>
        <v/>
      </c>
    </row>
    <row r="206" spans="2:8" hidden="1" x14ac:dyDescent="0.25">
      <c r="B206" s="352">
        <f t="shared" si="9"/>
        <v>199</v>
      </c>
      <c r="C206" s="356"/>
      <c r="D206" s="355"/>
      <c r="E206" s="264"/>
      <c r="F206" s="264"/>
      <c r="G206" s="353" t="str">
        <f t="shared" si="10"/>
        <v/>
      </c>
      <c r="H206" s="354" t="str">
        <f t="shared" si="8"/>
        <v/>
      </c>
    </row>
    <row r="207" spans="2:8" ht="13.5" hidden="1" thickBot="1" x14ac:dyDescent="0.3">
      <c r="B207" s="362">
        <f t="shared" si="9"/>
        <v>200</v>
      </c>
      <c r="C207" s="363"/>
      <c r="D207" s="364"/>
      <c r="E207" s="277"/>
      <c r="F207" s="277"/>
      <c r="G207" s="365" t="str">
        <f t="shared" si="10"/>
        <v/>
      </c>
      <c r="H207" s="354" t="str">
        <f t="shared" si="8"/>
        <v/>
      </c>
    </row>
    <row r="208" spans="2:8" ht="13.5" thickBot="1" x14ac:dyDescent="0.3">
      <c r="B208" s="332"/>
      <c r="G208" s="366"/>
      <c r="H208" s="354"/>
    </row>
    <row r="209" spans="2:8" ht="14.25" thickTop="1" thickBot="1" x14ac:dyDescent="0.3">
      <c r="D209" s="281"/>
      <c r="E209" s="211"/>
      <c r="F209" s="211" t="s">
        <v>41</v>
      </c>
      <c r="G209" s="283">
        <f>SUM(G8:G207)</f>
        <v>0</v>
      </c>
      <c r="H209" s="354"/>
    </row>
    <row r="210" spans="2:8" ht="13.5" thickTop="1" x14ac:dyDescent="0.25">
      <c r="F210" s="211"/>
      <c r="H210" s="340"/>
    </row>
    <row r="211" spans="2:8" ht="14.25" customHeight="1" x14ac:dyDescent="0.25">
      <c r="B211" s="367">
        <v>1</v>
      </c>
      <c r="C211" s="368" t="s">
        <v>87</v>
      </c>
      <c r="D211" s="368"/>
      <c r="E211" s="94"/>
      <c r="F211" s="94"/>
      <c r="H211" s="354" t="str">
        <f>IF(D35&lt;&gt;"","ja","")</f>
        <v/>
      </c>
    </row>
    <row r="212" spans="2:8" ht="26.25" customHeight="1" x14ac:dyDescent="0.25">
      <c r="B212" s="367">
        <v>2</v>
      </c>
      <c r="C212" s="369" t="s">
        <v>65</v>
      </c>
      <c r="D212" s="369"/>
      <c r="H212" s="370"/>
    </row>
    <row r="213" spans="2:8" ht="14.25" customHeight="1" x14ac:dyDescent="0.25">
      <c r="B213" s="367"/>
      <c r="C213" s="371"/>
      <c r="D213" s="371"/>
      <c r="H213" s="370"/>
    </row>
    <row r="214" spans="2:8" ht="14.25" customHeight="1" x14ac:dyDescent="0.25">
      <c r="B214" s="367"/>
      <c r="C214" s="371"/>
      <c r="D214" s="371"/>
      <c r="H214" s="370"/>
    </row>
    <row r="215" spans="2:8" ht="14.25" customHeight="1" x14ac:dyDescent="0.25">
      <c r="B215" s="367"/>
      <c r="C215" s="372"/>
      <c r="D215" s="372"/>
      <c r="H215" s="370"/>
    </row>
    <row r="216" spans="2:8" x14ac:dyDescent="0.25">
      <c r="H216" s="370"/>
    </row>
    <row r="217" spans="2:8" x14ac:dyDescent="0.25">
      <c r="H217" s="370"/>
    </row>
    <row r="218" spans="2:8" x14ac:dyDescent="0.25">
      <c r="H218" s="370"/>
    </row>
    <row r="219" spans="2:8" x14ac:dyDescent="0.25">
      <c r="H219" s="370"/>
    </row>
    <row r="220" spans="2:8" x14ac:dyDescent="0.25">
      <c r="H220" s="370"/>
    </row>
    <row r="221" spans="2:8" x14ac:dyDescent="0.25">
      <c r="H221" s="370"/>
    </row>
    <row r="222" spans="2:8" x14ac:dyDescent="0.25">
      <c r="H222" s="370"/>
    </row>
    <row r="223" spans="2:8" x14ac:dyDescent="0.25">
      <c r="H223" s="373"/>
    </row>
    <row r="224" spans="2:8" x14ac:dyDescent="0.25">
      <c r="H224" s="374"/>
    </row>
    <row r="225" spans="8:8" x14ac:dyDescent="0.25">
      <c r="H225" s="340"/>
    </row>
    <row r="226" spans="8:8" x14ac:dyDescent="0.25">
      <c r="H226" s="346"/>
    </row>
    <row r="227" spans="8:8" x14ac:dyDescent="0.25">
      <c r="H227" s="370"/>
    </row>
    <row r="228" spans="8:8" x14ac:dyDescent="0.25">
      <c r="H228" s="370"/>
    </row>
    <row r="229" spans="8:8" x14ac:dyDescent="0.25">
      <c r="H229" s="370"/>
    </row>
    <row r="230" spans="8:8" x14ac:dyDescent="0.25">
      <c r="H230" s="370"/>
    </row>
    <row r="231" spans="8:8" x14ac:dyDescent="0.25">
      <c r="H231" s="370"/>
    </row>
    <row r="232" spans="8:8" x14ac:dyDescent="0.25">
      <c r="H232" s="370"/>
    </row>
    <row r="233" spans="8:8" x14ac:dyDescent="0.25">
      <c r="H233" s="370"/>
    </row>
    <row r="234" spans="8:8" x14ac:dyDescent="0.25">
      <c r="H234" s="370"/>
    </row>
    <row r="235" spans="8:8" x14ac:dyDescent="0.25">
      <c r="H235" s="370"/>
    </row>
    <row r="236" spans="8:8" x14ac:dyDescent="0.25">
      <c r="H236" s="370"/>
    </row>
    <row r="237" spans="8:8" x14ac:dyDescent="0.25">
      <c r="H237" s="370"/>
    </row>
    <row r="238" spans="8:8" x14ac:dyDescent="0.25">
      <c r="H238" s="373"/>
    </row>
    <row r="239" spans="8:8" x14ac:dyDescent="0.25">
      <c r="H239" s="374"/>
    </row>
    <row r="240" spans="8:8" x14ac:dyDescent="0.25">
      <c r="H240" s="340"/>
    </row>
    <row r="241" spans="8:8" x14ac:dyDescent="0.25">
      <c r="H241" s="346"/>
    </row>
    <row r="242" spans="8:8" x14ac:dyDescent="0.25">
      <c r="H242" s="370"/>
    </row>
    <row r="243" spans="8:8" x14ac:dyDescent="0.25">
      <c r="H243" s="370"/>
    </row>
    <row r="244" spans="8:8" x14ac:dyDescent="0.25">
      <c r="H244" s="370"/>
    </row>
    <row r="245" spans="8:8" x14ac:dyDescent="0.25">
      <c r="H245" s="370"/>
    </row>
    <row r="246" spans="8:8" x14ac:dyDescent="0.25">
      <c r="H246" s="370"/>
    </row>
    <row r="247" spans="8:8" x14ac:dyDescent="0.25">
      <c r="H247" s="370"/>
    </row>
    <row r="248" spans="8:8" x14ac:dyDescent="0.25">
      <c r="H248" s="370"/>
    </row>
    <row r="249" spans="8:8" x14ac:dyDescent="0.25">
      <c r="H249" s="370"/>
    </row>
    <row r="250" spans="8:8" x14ac:dyDescent="0.25">
      <c r="H250" s="370"/>
    </row>
    <row r="251" spans="8:8" x14ac:dyDescent="0.25">
      <c r="H251" s="370"/>
    </row>
    <row r="252" spans="8:8" x14ac:dyDescent="0.25">
      <c r="H252" s="370"/>
    </row>
    <row r="253" spans="8:8" x14ac:dyDescent="0.25">
      <c r="H253" s="373"/>
    </row>
    <row r="254" spans="8:8" x14ac:dyDescent="0.25">
      <c r="H254" s="374"/>
    </row>
    <row r="255" spans="8:8" x14ac:dyDescent="0.25">
      <c r="H255" s="340"/>
    </row>
    <row r="256" spans="8:8" x14ac:dyDescent="0.25">
      <c r="H256" s="346"/>
    </row>
    <row r="257" spans="8:8" x14ac:dyDescent="0.25">
      <c r="H257" s="370"/>
    </row>
    <row r="258" spans="8:8" x14ac:dyDescent="0.25">
      <c r="H258" s="370"/>
    </row>
    <row r="259" spans="8:8" x14ac:dyDescent="0.25">
      <c r="H259" s="370"/>
    </row>
    <row r="260" spans="8:8" x14ac:dyDescent="0.25">
      <c r="H260" s="370"/>
    </row>
    <row r="261" spans="8:8" x14ac:dyDescent="0.25">
      <c r="H261" s="370"/>
    </row>
    <row r="262" spans="8:8" x14ac:dyDescent="0.25">
      <c r="H262" s="370"/>
    </row>
    <row r="263" spans="8:8" x14ac:dyDescent="0.25">
      <c r="H263" s="370"/>
    </row>
    <row r="264" spans="8:8" x14ac:dyDescent="0.25">
      <c r="H264" s="370"/>
    </row>
    <row r="265" spans="8:8" x14ac:dyDescent="0.25">
      <c r="H265" s="370"/>
    </row>
    <row r="266" spans="8:8" x14ac:dyDescent="0.25">
      <c r="H266" s="370"/>
    </row>
    <row r="267" spans="8:8" x14ac:dyDescent="0.25">
      <c r="H267" s="370"/>
    </row>
    <row r="268" spans="8:8" x14ac:dyDescent="0.25">
      <c r="H268" s="340"/>
    </row>
    <row r="269" spans="8:8" x14ac:dyDescent="0.25">
      <c r="H269" s="340"/>
    </row>
    <row r="270" spans="8:8" x14ac:dyDescent="0.25">
      <c r="H270" s="340"/>
    </row>
    <row r="271" spans="8:8" x14ac:dyDescent="0.25">
      <c r="H271" s="340"/>
    </row>
    <row r="272" spans="8:8" x14ac:dyDescent="0.25">
      <c r="H272" s="340"/>
    </row>
    <row r="273" spans="8:8" x14ac:dyDescent="0.25">
      <c r="H273" s="340"/>
    </row>
    <row r="274" spans="8:8" x14ac:dyDescent="0.25">
      <c r="H274" s="340"/>
    </row>
    <row r="275" spans="8:8" x14ac:dyDescent="0.25">
      <c r="H275" s="340"/>
    </row>
    <row r="276" spans="8:8" x14ac:dyDescent="0.25">
      <c r="H276" s="340"/>
    </row>
    <row r="277" spans="8:8" x14ac:dyDescent="0.25">
      <c r="H277" s="340"/>
    </row>
    <row r="278" spans="8:8" x14ac:dyDescent="0.25">
      <c r="H278" s="340"/>
    </row>
    <row r="279" spans="8:8" x14ac:dyDescent="0.25">
      <c r="H279" s="340"/>
    </row>
    <row r="280" spans="8:8" x14ac:dyDescent="0.25">
      <c r="H280" s="340"/>
    </row>
    <row r="281" spans="8:8" x14ac:dyDescent="0.25">
      <c r="H281" s="340"/>
    </row>
    <row r="282" spans="8:8" x14ac:dyDescent="0.25">
      <c r="H282" s="340"/>
    </row>
  </sheetData>
  <sheetProtection algorithmName="SHA-512" hashValue="/B2G5KYihZZ6V60MA6LLE6TGtqQ4O4Q4tuV7qqQFSj356kwZ9MagF39//B0NENygVPiLyOHCrx1t8IYzcxJRxA==" saltValue="W5ZwKlEUlRNdrg3TIIOOUw==" spinCount="100000" sheet="1" objects="1" scenarios="1" selectLockedCells="1" autoFilter="0"/>
  <protectedRanges>
    <protectedRange sqref="B31:D207 G8:G207 C8:D30" name="Fremdleistungen"/>
    <protectedRange sqref="H211 H8:H209" name="Personal"/>
    <protectedRange sqref="E8:F207" name="Personal_1"/>
  </protectedRanges>
  <autoFilter ref="H7:H207">
    <filterColumn colId="0">
      <customFilters>
        <customFilter operator="notEqual" val=" "/>
      </customFilters>
    </filterColumn>
  </autoFilter>
  <mergeCells count="6">
    <mergeCell ref="B2:G2"/>
    <mergeCell ref="C211:D211"/>
    <mergeCell ref="C212:D212"/>
    <mergeCell ref="C213:D213"/>
    <mergeCell ref="C214:D214"/>
    <mergeCell ref="C215:D215"/>
  </mergeCells>
  <dataValidations count="2">
    <dataValidation type="decimal" allowBlank="1" showInputMessage="1" showErrorMessage="1" sqref="E8:E207">
      <formula1>-1000000</formula1>
      <formula2>1000000</formula2>
    </dataValidation>
    <dataValidation type="decimal" operator="greaterThanOrEqual" allowBlank="1" showInputMessage="1" showErrorMessage="1" sqref="F8:G207">
      <formula1>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D28F0411-4215-4303-9F8C-CBE18C1ED7FD}">
            <xm:f>#REF!</xm:f>
            <x14:dxf>
              <font>
                <color rgb="FFFF0000"/>
              </font>
            </x14:dxf>
          </x14:cfRule>
          <xm:sqref>C8:C207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INDIRECT("'" &amp; Export!$A$22 &amp; "'!$L$23")</xm:f>
          </x14:formula1>
          <xm:sqref>C8:C207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_IuK" filterMode="1">
    <pageSetUpPr fitToPage="1"/>
  </sheetPr>
  <dimension ref="A1:N284"/>
  <sheetViews>
    <sheetView showGridLines="0" showRowColHeaders="0" zoomScaleNormal="100" workbookViewId="0">
      <selection activeCell="F30" sqref="F30"/>
    </sheetView>
  </sheetViews>
  <sheetFormatPr baseColWidth="10" defaultRowHeight="12.75" x14ac:dyDescent="0.25"/>
  <cols>
    <col min="1" max="1" width="2.42578125" style="1" customWidth="1"/>
    <col min="2" max="2" width="5" style="434" customWidth="1"/>
    <col min="3" max="3" width="16.7109375" style="297" customWidth="1"/>
    <col min="4" max="4" width="50" style="1" customWidth="1"/>
    <col min="5" max="6" width="16.7109375" style="436" customWidth="1"/>
    <col min="7" max="7" width="10.85546875" style="1" customWidth="1"/>
    <col min="8" max="8" width="11" style="1" customWidth="1"/>
    <col min="9" max="9" width="15.7109375" style="1" customWidth="1"/>
    <col min="10" max="10" width="3.85546875" style="204" customWidth="1"/>
    <col min="11" max="11" width="3" style="1" customWidth="1"/>
    <col min="12" max="14" width="13.7109375" style="1" customWidth="1"/>
    <col min="15" max="16384" width="11.42578125" style="1"/>
  </cols>
  <sheetData>
    <row r="1" spans="1:10" ht="9" customHeight="1" x14ac:dyDescent="0.25">
      <c r="B1" s="376"/>
      <c r="C1" s="376"/>
      <c r="D1" s="377"/>
      <c r="E1" s="378"/>
      <c r="F1" s="378"/>
      <c r="G1" s="378"/>
      <c r="H1" s="378"/>
      <c r="I1" s="378"/>
      <c r="J1" s="171"/>
    </row>
    <row r="2" spans="1:10" ht="22.5" customHeight="1" x14ac:dyDescent="0.25">
      <c r="B2" s="376" t="s">
        <v>14</v>
      </c>
      <c r="C2" s="376"/>
      <c r="D2" s="376"/>
      <c r="E2" s="376"/>
      <c r="F2" s="376"/>
      <c r="G2" s="376"/>
      <c r="H2" s="376"/>
      <c r="I2" s="376"/>
      <c r="J2" s="177"/>
    </row>
    <row r="3" spans="1:10" ht="8.25" customHeight="1" x14ac:dyDescent="0.25">
      <c r="B3" s="379"/>
      <c r="C3" s="1"/>
      <c r="E3" s="379"/>
      <c r="F3" s="379"/>
      <c r="G3" s="379"/>
      <c r="H3" s="379"/>
      <c r="I3" s="379"/>
      <c r="J3" s="177"/>
    </row>
    <row r="4" spans="1:10" s="380" customFormat="1" ht="17.25" customHeight="1" x14ac:dyDescent="0.3">
      <c r="B4" s="381"/>
      <c r="C4" s="382" t="str">
        <f>Material!C4</f>
        <v>Abrechnungszeitraum:</v>
      </c>
      <c r="D4" s="382"/>
      <c r="E4" s="383"/>
      <c r="F4" s="383"/>
      <c r="G4" s="383"/>
      <c r="H4" s="383"/>
      <c r="I4" s="384" t="s">
        <v>67</v>
      </c>
      <c r="J4" s="385"/>
    </row>
    <row r="5" spans="1:10" ht="19.5" customHeight="1" thickBot="1" x14ac:dyDescent="0.3">
      <c r="A5" s="386"/>
      <c r="B5" s="386"/>
      <c r="C5" s="295"/>
      <c r="D5" s="387"/>
      <c r="E5" s="1"/>
      <c r="F5" s="1"/>
      <c r="J5" s="1"/>
    </row>
    <row r="6" spans="1:10" ht="27" customHeight="1" thickTop="1" x14ac:dyDescent="0.25">
      <c r="B6" s="388" t="s">
        <v>37</v>
      </c>
      <c r="C6" s="389" t="s">
        <v>61</v>
      </c>
      <c r="D6" s="390" t="s">
        <v>62</v>
      </c>
      <c r="E6" s="391" t="s">
        <v>86</v>
      </c>
      <c r="F6" s="391" t="s">
        <v>68</v>
      </c>
      <c r="G6" s="392" t="s">
        <v>69</v>
      </c>
      <c r="H6" s="393" t="s">
        <v>70</v>
      </c>
      <c r="I6" s="394"/>
      <c r="J6" s="204" t="s">
        <v>39</v>
      </c>
    </row>
    <row r="7" spans="1:10" ht="12.75" customHeight="1" thickBot="1" x14ac:dyDescent="0.3">
      <c r="B7" s="395"/>
      <c r="C7" s="396"/>
      <c r="D7" s="397"/>
      <c r="E7" s="398"/>
      <c r="F7" s="399"/>
      <c r="G7" s="400" t="s">
        <v>71</v>
      </c>
      <c r="H7" s="400" t="s">
        <v>72</v>
      </c>
      <c r="I7" s="401" t="s">
        <v>73</v>
      </c>
      <c r="J7" s="309" t="s">
        <v>40</v>
      </c>
    </row>
    <row r="8" spans="1:10" ht="13.5" thickTop="1" x14ac:dyDescent="0.25">
      <c r="A8" s="402"/>
      <c r="B8" s="403">
        <v>1</v>
      </c>
      <c r="C8" s="404"/>
      <c r="D8" s="405"/>
      <c r="E8" s="406"/>
      <c r="F8" s="406"/>
      <c r="G8" s="407"/>
      <c r="H8" s="407"/>
      <c r="I8" s="408" t="str">
        <f>IF(ISBLANK(E8),"",IF(OR(G8="",H8=""),"NA",(E8-F8)*MIN(H8,G8)/G8))</f>
        <v/>
      </c>
      <c r="J8" s="309" t="s">
        <v>40</v>
      </c>
    </row>
    <row r="9" spans="1:10" x14ac:dyDescent="0.2">
      <c r="A9" s="402"/>
      <c r="B9" s="409">
        <f>B8+1</f>
        <v>2</v>
      </c>
      <c r="C9" s="310"/>
      <c r="D9" s="410"/>
      <c r="E9" s="406"/>
      <c r="F9" s="406"/>
      <c r="G9" s="407"/>
      <c r="H9" s="407"/>
      <c r="I9" s="411" t="str">
        <f t="shared" ref="I9:I72" si="0">IF(ISBLANK(E9),"",IF(OR(G9="",H9=""),"NA",(E9-F9)*MIN(H9,G9)/G9))</f>
        <v/>
      </c>
      <c r="J9" s="309" t="s">
        <v>40</v>
      </c>
    </row>
    <row r="10" spans="1:10" x14ac:dyDescent="0.25">
      <c r="A10" s="402"/>
      <c r="B10" s="409">
        <f t="shared" ref="B10:B73" si="1">B9+1</f>
        <v>3</v>
      </c>
      <c r="C10" s="310"/>
      <c r="D10" s="405"/>
      <c r="E10" s="406"/>
      <c r="F10" s="406"/>
      <c r="G10" s="407"/>
      <c r="H10" s="407"/>
      <c r="I10" s="411" t="str">
        <f t="shared" si="0"/>
        <v/>
      </c>
      <c r="J10" s="309" t="s">
        <v>40</v>
      </c>
    </row>
    <row r="11" spans="1:10" x14ac:dyDescent="0.25">
      <c r="A11" s="402"/>
      <c r="B11" s="409">
        <f t="shared" si="1"/>
        <v>4</v>
      </c>
      <c r="C11" s="310"/>
      <c r="D11" s="405"/>
      <c r="E11" s="406"/>
      <c r="F11" s="406"/>
      <c r="G11" s="407"/>
      <c r="H11" s="407"/>
      <c r="I11" s="411" t="str">
        <f t="shared" si="0"/>
        <v/>
      </c>
      <c r="J11" s="309" t="s">
        <v>40</v>
      </c>
    </row>
    <row r="12" spans="1:10" x14ac:dyDescent="0.25">
      <c r="A12" s="402"/>
      <c r="B12" s="409">
        <f t="shared" si="1"/>
        <v>5</v>
      </c>
      <c r="C12" s="310"/>
      <c r="D12" s="405"/>
      <c r="E12" s="406"/>
      <c r="F12" s="406"/>
      <c r="G12" s="407"/>
      <c r="H12" s="407"/>
      <c r="I12" s="411" t="str">
        <f t="shared" si="0"/>
        <v/>
      </c>
      <c r="J12" s="309" t="s">
        <v>40</v>
      </c>
    </row>
    <row r="13" spans="1:10" x14ac:dyDescent="0.25">
      <c r="A13" s="402"/>
      <c r="B13" s="409">
        <f t="shared" si="1"/>
        <v>6</v>
      </c>
      <c r="C13" s="310"/>
      <c r="D13" s="405"/>
      <c r="E13" s="406"/>
      <c r="F13" s="406"/>
      <c r="G13" s="407"/>
      <c r="H13" s="407"/>
      <c r="I13" s="411" t="str">
        <f t="shared" si="0"/>
        <v/>
      </c>
      <c r="J13" s="309" t="s">
        <v>40</v>
      </c>
    </row>
    <row r="14" spans="1:10" x14ac:dyDescent="0.25">
      <c r="A14" s="402"/>
      <c r="B14" s="409">
        <f t="shared" si="1"/>
        <v>7</v>
      </c>
      <c r="C14" s="310"/>
      <c r="D14" s="405"/>
      <c r="E14" s="406"/>
      <c r="F14" s="406"/>
      <c r="G14" s="407"/>
      <c r="H14" s="407"/>
      <c r="I14" s="411" t="str">
        <f t="shared" si="0"/>
        <v/>
      </c>
      <c r="J14" s="309" t="s">
        <v>40</v>
      </c>
    </row>
    <row r="15" spans="1:10" x14ac:dyDescent="0.25">
      <c r="A15" s="402"/>
      <c r="B15" s="409">
        <f t="shared" si="1"/>
        <v>8</v>
      </c>
      <c r="C15" s="310"/>
      <c r="D15" s="405"/>
      <c r="E15" s="406"/>
      <c r="F15" s="406"/>
      <c r="G15" s="407"/>
      <c r="H15" s="407"/>
      <c r="I15" s="411" t="str">
        <f t="shared" si="0"/>
        <v/>
      </c>
      <c r="J15" s="309" t="s">
        <v>40</v>
      </c>
    </row>
    <row r="16" spans="1:10" x14ac:dyDescent="0.25">
      <c r="A16" s="402"/>
      <c r="B16" s="409">
        <f t="shared" si="1"/>
        <v>9</v>
      </c>
      <c r="C16" s="310"/>
      <c r="D16" s="405"/>
      <c r="E16" s="406"/>
      <c r="F16" s="406"/>
      <c r="G16" s="407"/>
      <c r="H16" s="407"/>
      <c r="I16" s="411" t="str">
        <f t="shared" si="0"/>
        <v/>
      </c>
      <c r="J16" s="309" t="s">
        <v>40</v>
      </c>
    </row>
    <row r="17" spans="1:14" x14ac:dyDescent="0.25">
      <c r="A17" s="402"/>
      <c r="B17" s="409">
        <f t="shared" si="1"/>
        <v>10</v>
      </c>
      <c r="C17" s="310"/>
      <c r="D17" s="405"/>
      <c r="E17" s="406"/>
      <c r="F17" s="406"/>
      <c r="G17" s="407"/>
      <c r="H17" s="407"/>
      <c r="I17" s="411" t="str">
        <f t="shared" si="0"/>
        <v/>
      </c>
      <c r="J17" s="309" t="s">
        <v>40</v>
      </c>
    </row>
    <row r="18" spans="1:14" x14ac:dyDescent="0.25">
      <c r="A18" s="402"/>
      <c r="B18" s="409">
        <f t="shared" si="1"/>
        <v>11</v>
      </c>
      <c r="C18" s="310"/>
      <c r="D18" s="405"/>
      <c r="E18" s="412"/>
      <c r="F18" s="406"/>
      <c r="G18" s="407"/>
      <c r="H18" s="407"/>
      <c r="I18" s="411" t="str">
        <f t="shared" si="0"/>
        <v/>
      </c>
      <c r="J18" s="309" t="s">
        <v>40</v>
      </c>
    </row>
    <row r="19" spans="1:14" x14ac:dyDescent="0.25">
      <c r="A19" s="402"/>
      <c r="B19" s="409">
        <f>B18+1</f>
        <v>12</v>
      </c>
      <c r="C19" s="310"/>
      <c r="D19" s="405"/>
      <c r="E19" s="412"/>
      <c r="F19" s="412"/>
      <c r="G19" s="413"/>
      <c r="H19" s="407"/>
      <c r="I19" s="411" t="str">
        <f t="shared" si="0"/>
        <v/>
      </c>
      <c r="J19" s="309" t="s">
        <v>40</v>
      </c>
    </row>
    <row r="20" spans="1:14" x14ac:dyDescent="0.25">
      <c r="A20" s="402"/>
      <c r="B20" s="409">
        <f t="shared" si="1"/>
        <v>13</v>
      </c>
      <c r="C20" s="310"/>
      <c r="D20" s="405"/>
      <c r="E20" s="412"/>
      <c r="F20" s="412"/>
      <c r="G20" s="413"/>
      <c r="H20" s="407"/>
      <c r="I20" s="411" t="str">
        <f>IF(ISBLANK(E20),"",IF(OR(G20="",H20=""),"NA",(E20-F20)*MIN(H20,G20)/G20))</f>
        <v/>
      </c>
      <c r="J20" s="309" t="s">
        <v>40</v>
      </c>
    </row>
    <row r="21" spans="1:14" x14ac:dyDescent="0.25">
      <c r="A21" s="402"/>
      <c r="B21" s="409">
        <f t="shared" si="1"/>
        <v>14</v>
      </c>
      <c r="C21" s="310"/>
      <c r="D21" s="414"/>
      <c r="E21" s="412"/>
      <c r="F21" s="412"/>
      <c r="G21" s="413"/>
      <c r="H21" s="413"/>
      <c r="I21" s="411" t="str">
        <f t="shared" si="0"/>
        <v/>
      </c>
      <c r="J21" s="309" t="s">
        <v>40</v>
      </c>
      <c r="L21" s="386"/>
      <c r="M21" s="386"/>
      <c r="N21" s="386"/>
    </row>
    <row r="22" spans="1:14" x14ac:dyDescent="0.25">
      <c r="A22" s="402"/>
      <c r="B22" s="409">
        <f t="shared" si="1"/>
        <v>15</v>
      </c>
      <c r="C22" s="310"/>
      <c r="D22" s="414"/>
      <c r="E22" s="412"/>
      <c r="F22" s="412"/>
      <c r="G22" s="413"/>
      <c r="H22" s="413"/>
      <c r="I22" s="411" t="str">
        <f t="shared" si="0"/>
        <v/>
      </c>
      <c r="J22" s="309" t="s">
        <v>40</v>
      </c>
      <c r="L22" s="67"/>
      <c r="M22" s="67"/>
      <c r="N22" s="67"/>
    </row>
    <row r="23" spans="1:14" x14ac:dyDescent="0.25">
      <c r="A23" s="402"/>
      <c r="B23" s="409">
        <f t="shared" si="1"/>
        <v>16</v>
      </c>
      <c r="C23" s="310"/>
      <c r="D23" s="414"/>
      <c r="E23" s="412"/>
      <c r="F23" s="412"/>
      <c r="G23" s="415"/>
      <c r="H23" s="415"/>
      <c r="I23" s="411" t="str">
        <f t="shared" si="0"/>
        <v/>
      </c>
      <c r="J23" s="309" t="s">
        <v>40</v>
      </c>
      <c r="L23" s="191"/>
      <c r="M23" s="67"/>
      <c r="N23" s="67"/>
    </row>
    <row r="24" spans="1:14" x14ac:dyDescent="0.25">
      <c r="A24" s="402"/>
      <c r="B24" s="409">
        <f t="shared" si="1"/>
        <v>17</v>
      </c>
      <c r="C24" s="310"/>
      <c r="D24" s="414"/>
      <c r="E24" s="412"/>
      <c r="F24" s="412"/>
      <c r="G24" s="413"/>
      <c r="H24" s="413"/>
      <c r="I24" s="411" t="str">
        <f t="shared" si="0"/>
        <v/>
      </c>
      <c r="J24" s="309" t="s">
        <v>40</v>
      </c>
      <c r="L24" s="416"/>
      <c r="M24" s="191"/>
      <c r="N24" s="191"/>
    </row>
    <row r="25" spans="1:14" x14ac:dyDescent="0.25">
      <c r="A25" s="402"/>
      <c r="B25" s="409">
        <f t="shared" si="1"/>
        <v>18</v>
      </c>
      <c r="C25" s="310"/>
      <c r="D25" s="414"/>
      <c r="E25" s="412"/>
      <c r="F25" s="412"/>
      <c r="G25" s="413"/>
      <c r="H25" s="413"/>
      <c r="I25" s="411" t="str">
        <f t="shared" si="0"/>
        <v/>
      </c>
      <c r="J25" s="309" t="s">
        <v>40</v>
      </c>
      <c r="L25" s="67"/>
      <c r="M25" s="416"/>
      <c r="N25" s="416"/>
    </row>
    <row r="26" spans="1:14" x14ac:dyDescent="0.25">
      <c r="A26" s="402"/>
      <c r="B26" s="409">
        <f t="shared" si="1"/>
        <v>19</v>
      </c>
      <c r="C26" s="310"/>
      <c r="D26" s="414"/>
      <c r="E26" s="412"/>
      <c r="F26" s="412"/>
      <c r="G26" s="413"/>
      <c r="H26" s="413"/>
      <c r="I26" s="411" t="str">
        <f t="shared" si="0"/>
        <v/>
      </c>
      <c r="J26" s="309" t="s">
        <v>40</v>
      </c>
      <c r="L26" s="417"/>
      <c r="M26" s="67"/>
      <c r="N26" s="67"/>
    </row>
    <row r="27" spans="1:14" x14ac:dyDescent="0.25">
      <c r="A27" s="402"/>
      <c r="B27" s="409">
        <f t="shared" si="1"/>
        <v>20</v>
      </c>
      <c r="C27" s="310"/>
      <c r="D27" s="414"/>
      <c r="E27" s="412"/>
      <c r="F27" s="412"/>
      <c r="G27" s="413"/>
      <c r="H27" s="413"/>
      <c r="I27" s="411" t="str">
        <f t="shared" si="0"/>
        <v/>
      </c>
      <c r="J27" s="309" t="s">
        <v>40</v>
      </c>
      <c r="L27" s="417"/>
      <c r="M27" s="67"/>
      <c r="N27" s="67"/>
    </row>
    <row r="28" spans="1:14" x14ac:dyDescent="0.25">
      <c r="A28" s="402"/>
      <c r="B28" s="409">
        <f t="shared" si="1"/>
        <v>21</v>
      </c>
      <c r="C28" s="310"/>
      <c r="D28" s="414"/>
      <c r="E28" s="412"/>
      <c r="F28" s="412"/>
      <c r="G28" s="413"/>
      <c r="H28" s="413"/>
      <c r="I28" s="411" t="str">
        <f t="shared" si="0"/>
        <v/>
      </c>
      <c r="J28" s="309" t="s">
        <v>40</v>
      </c>
      <c r="L28" s="193"/>
      <c r="M28" s="67"/>
      <c r="N28" s="67"/>
    </row>
    <row r="29" spans="1:14" x14ac:dyDescent="0.25">
      <c r="A29" s="402"/>
      <c r="B29" s="409">
        <f t="shared" si="1"/>
        <v>22</v>
      </c>
      <c r="C29" s="310"/>
      <c r="D29" s="414"/>
      <c r="E29" s="412"/>
      <c r="F29" s="412"/>
      <c r="G29" s="413"/>
      <c r="H29" s="413"/>
      <c r="I29" s="411" t="str">
        <f t="shared" si="0"/>
        <v/>
      </c>
      <c r="J29" s="309" t="s">
        <v>40</v>
      </c>
      <c r="L29" s="418"/>
      <c r="M29" s="67"/>
      <c r="N29" s="67"/>
    </row>
    <row r="30" spans="1:14" x14ac:dyDescent="0.25">
      <c r="A30" s="402"/>
      <c r="B30" s="409">
        <f t="shared" si="1"/>
        <v>23</v>
      </c>
      <c r="C30" s="310"/>
      <c r="D30" s="414"/>
      <c r="E30" s="412"/>
      <c r="F30" s="412"/>
      <c r="G30" s="413"/>
      <c r="H30" s="413"/>
      <c r="I30" s="411" t="str">
        <f t="shared" si="0"/>
        <v/>
      </c>
      <c r="J30" s="309" t="s">
        <v>40</v>
      </c>
      <c r="L30" s="418"/>
      <c r="M30" s="67"/>
      <c r="N30" s="67"/>
    </row>
    <row r="31" spans="1:14" x14ac:dyDescent="0.25">
      <c r="A31" s="402"/>
      <c r="B31" s="409">
        <f t="shared" si="1"/>
        <v>24</v>
      </c>
      <c r="C31" s="310"/>
      <c r="D31" s="414"/>
      <c r="E31" s="412"/>
      <c r="F31" s="412"/>
      <c r="G31" s="413"/>
      <c r="H31" s="413"/>
      <c r="I31" s="411" t="str">
        <f t="shared" si="0"/>
        <v/>
      </c>
      <c r="J31" s="309" t="s">
        <v>40</v>
      </c>
      <c r="L31" s="418"/>
      <c r="M31" s="67"/>
      <c r="N31" s="67"/>
    </row>
    <row r="32" spans="1:14" x14ac:dyDescent="0.25">
      <c r="A32" s="402"/>
      <c r="B32" s="409">
        <f t="shared" si="1"/>
        <v>25</v>
      </c>
      <c r="C32" s="310"/>
      <c r="D32" s="414"/>
      <c r="E32" s="412"/>
      <c r="F32" s="412"/>
      <c r="G32" s="413"/>
      <c r="H32" s="413"/>
      <c r="I32" s="411" t="str">
        <f t="shared" si="0"/>
        <v/>
      </c>
      <c r="J32" s="309" t="s">
        <v>40</v>
      </c>
      <c r="L32" s="67"/>
      <c r="M32" s="67"/>
      <c r="N32" s="67"/>
    </row>
    <row r="33" spans="1:14" hidden="1" x14ac:dyDescent="0.25">
      <c r="A33" s="402"/>
      <c r="B33" s="409">
        <f t="shared" si="1"/>
        <v>26</v>
      </c>
      <c r="C33" s="310"/>
      <c r="D33" s="414"/>
      <c r="E33" s="412"/>
      <c r="F33" s="412"/>
      <c r="G33" s="413"/>
      <c r="H33" s="413"/>
      <c r="I33" s="411" t="str">
        <f t="shared" si="0"/>
        <v/>
      </c>
      <c r="J33" s="309" t="str">
        <f t="shared" ref="J33:J96" si="2">IF($I32&lt;&gt;"","ja","")</f>
        <v/>
      </c>
      <c r="L33" s="386"/>
      <c r="M33" s="386"/>
      <c r="N33" s="386"/>
    </row>
    <row r="34" spans="1:14" hidden="1" x14ac:dyDescent="0.25">
      <c r="A34" s="402"/>
      <c r="B34" s="409">
        <f t="shared" si="1"/>
        <v>27</v>
      </c>
      <c r="C34" s="310"/>
      <c r="D34" s="414"/>
      <c r="E34" s="412"/>
      <c r="F34" s="412"/>
      <c r="G34" s="413"/>
      <c r="H34" s="413"/>
      <c r="I34" s="411" t="str">
        <f t="shared" si="0"/>
        <v/>
      </c>
      <c r="J34" s="309" t="str">
        <f t="shared" si="2"/>
        <v/>
      </c>
    </row>
    <row r="35" spans="1:14" hidden="1" x14ac:dyDescent="0.25">
      <c r="A35" s="402"/>
      <c r="B35" s="409">
        <f t="shared" si="1"/>
        <v>28</v>
      </c>
      <c r="C35" s="310"/>
      <c r="D35" s="414"/>
      <c r="E35" s="412"/>
      <c r="F35" s="412"/>
      <c r="G35" s="413"/>
      <c r="H35" s="413"/>
      <c r="I35" s="411" t="str">
        <f t="shared" si="0"/>
        <v/>
      </c>
      <c r="J35" s="309" t="str">
        <f t="shared" si="2"/>
        <v/>
      </c>
    </row>
    <row r="36" spans="1:14" hidden="1" x14ac:dyDescent="0.25">
      <c r="A36" s="402"/>
      <c r="B36" s="409">
        <f t="shared" si="1"/>
        <v>29</v>
      </c>
      <c r="C36" s="310"/>
      <c r="D36" s="414"/>
      <c r="E36" s="412"/>
      <c r="F36" s="412"/>
      <c r="G36" s="413"/>
      <c r="H36" s="413"/>
      <c r="I36" s="411" t="str">
        <f t="shared" si="0"/>
        <v/>
      </c>
      <c r="J36" s="309" t="str">
        <f t="shared" si="2"/>
        <v/>
      </c>
    </row>
    <row r="37" spans="1:14" hidden="1" x14ac:dyDescent="0.25">
      <c r="A37" s="419"/>
      <c r="B37" s="409">
        <f t="shared" si="1"/>
        <v>30</v>
      </c>
      <c r="C37" s="310"/>
      <c r="D37" s="414"/>
      <c r="E37" s="412"/>
      <c r="F37" s="412"/>
      <c r="G37" s="413"/>
      <c r="H37" s="413"/>
      <c r="I37" s="411" t="str">
        <f t="shared" si="0"/>
        <v/>
      </c>
      <c r="J37" s="309" t="str">
        <f t="shared" si="2"/>
        <v/>
      </c>
    </row>
    <row r="38" spans="1:14" hidden="1" x14ac:dyDescent="0.25">
      <c r="A38" s="419"/>
      <c r="B38" s="409">
        <f t="shared" si="1"/>
        <v>31</v>
      </c>
      <c r="C38" s="310"/>
      <c r="D38" s="414"/>
      <c r="E38" s="412"/>
      <c r="F38" s="412"/>
      <c r="G38" s="413"/>
      <c r="H38" s="413"/>
      <c r="I38" s="411" t="str">
        <f t="shared" si="0"/>
        <v/>
      </c>
      <c r="J38" s="309" t="str">
        <f t="shared" si="2"/>
        <v/>
      </c>
    </row>
    <row r="39" spans="1:14" hidden="1" x14ac:dyDescent="0.25">
      <c r="A39" s="419"/>
      <c r="B39" s="409">
        <f t="shared" si="1"/>
        <v>32</v>
      </c>
      <c r="C39" s="310"/>
      <c r="D39" s="414"/>
      <c r="E39" s="412"/>
      <c r="F39" s="412"/>
      <c r="G39" s="413"/>
      <c r="H39" s="413"/>
      <c r="I39" s="411" t="str">
        <f t="shared" si="0"/>
        <v/>
      </c>
      <c r="J39" s="309" t="str">
        <f t="shared" si="2"/>
        <v/>
      </c>
    </row>
    <row r="40" spans="1:14" hidden="1" x14ac:dyDescent="0.25">
      <c r="A40" s="419"/>
      <c r="B40" s="409">
        <f t="shared" si="1"/>
        <v>33</v>
      </c>
      <c r="C40" s="310"/>
      <c r="D40" s="414"/>
      <c r="E40" s="412"/>
      <c r="F40" s="412"/>
      <c r="G40" s="413"/>
      <c r="H40" s="413"/>
      <c r="I40" s="411" t="str">
        <f t="shared" si="0"/>
        <v/>
      </c>
      <c r="J40" s="309" t="str">
        <f t="shared" si="2"/>
        <v/>
      </c>
    </row>
    <row r="41" spans="1:14" hidden="1" x14ac:dyDescent="0.25">
      <c r="A41" s="419"/>
      <c r="B41" s="409">
        <f t="shared" si="1"/>
        <v>34</v>
      </c>
      <c r="C41" s="310"/>
      <c r="D41" s="414"/>
      <c r="E41" s="412"/>
      <c r="F41" s="412"/>
      <c r="G41" s="413"/>
      <c r="H41" s="413"/>
      <c r="I41" s="411" t="str">
        <f t="shared" si="0"/>
        <v/>
      </c>
      <c r="J41" s="309" t="str">
        <f t="shared" si="2"/>
        <v/>
      </c>
    </row>
    <row r="42" spans="1:14" hidden="1" x14ac:dyDescent="0.25">
      <c r="A42" s="419"/>
      <c r="B42" s="409">
        <f t="shared" si="1"/>
        <v>35</v>
      </c>
      <c r="C42" s="310"/>
      <c r="D42" s="414"/>
      <c r="E42" s="412"/>
      <c r="F42" s="412"/>
      <c r="G42" s="413"/>
      <c r="H42" s="413"/>
      <c r="I42" s="411" t="str">
        <f t="shared" si="0"/>
        <v/>
      </c>
      <c r="J42" s="309" t="str">
        <f t="shared" si="2"/>
        <v/>
      </c>
    </row>
    <row r="43" spans="1:14" hidden="1" x14ac:dyDescent="0.25">
      <c r="A43" s="419"/>
      <c r="B43" s="409">
        <f t="shared" si="1"/>
        <v>36</v>
      </c>
      <c r="C43" s="310"/>
      <c r="D43" s="414"/>
      <c r="E43" s="412"/>
      <c r="F43" s="412"/>
      <c r="G43" s="413"/>
      <c r="H43" s="413"/>
      <c r="I43" s="411" t="str">
        <f t="shared" si="0"/>
        <v/>
      </c>
      <c r="J43" s="309" t="str">
        <f t="shared" si="2"/>
        <v/>
      </c>
    </row>
    <row r="44" spans="1:14" hidden="1" x14ac:dyDescent="0.25">
      <c r="A44" s="419"/>
      <c r="B44" s="409">
        <f t="shared" si="1"/>
        <v>37</v>
      </c>
      <c r="C44" s="310"/>
      <c r="D44" s="414"/>
      <c r="E44" s="412"/>
      <c r="F44" s="412"/>
      <c r="G44" s="413"/>
      <c r="H44" s="413"/>
      <c r="I44" s="411" t="str">
        <f t="shared" si="0"/>
        <v/>
      </c>
      <c r="J44" s="309" t="str">
        <f t="shared" si="2"/>
        <v/>
      </c>
    </row>
    <row r="45" spans="1:14" hidden="1" x14ac:dyDescent="0.25">
      <c r="A45" s="419"/>
      <c r="B45" s="409">
        <f t="shared" si="1"/>
        <v>38</v>
      </c>
      <c r="C45" s="310"/>
      <c r="D45" s="414"/>
      <c r="E45" s="412"/>
      <c r="F45" s="412"/>
      <c r="G45" s="413"/>
      <c r="H45" s="413"/>
      <c r="I45" s="411" t="str">
        <f t="shared" si="0"/>
        <v/>
      </c>
      <c r="J45" s="309" t="str">
        <f t="shared" si="2"/>
        <v/>
      </c>
    </row>
    <row r="46" spans="1:14" hidden="1" x14ac:dyDescent="0.25">
      <c r="A46" s="419"/>
      <c r="B46" s="409">
        <f t="shared" si="1"/>
        <v>39</v>
      </c>
      <c r="C46" s="310"/>
      <c r="D46" s="414"/>
      <c r="E46" s="412"/>
      <c r="F46" s="412"/>
      <c r="G46" s="413"/>
      <c r="H46" s="413"/>
      <c r="I46" s="411" t="str">
        <f t="shared" si="0"/>
        <v/>
      </c>
      <c r="J46" s="309" t="str">
        <f t="shared" si="2"/>
        <v/>
      </c>
    </row>
    <row r="47" spans="1:14" hidden="1" x14ac:dyDescent="0.25">
      <c r="A47" s="419"/>
      <c r="B47" s="409">
        <f t="shared" si="1"/>
        <v>40</v>
      </c>
      <c r="C47" s="310"/>
      <c r="D47" s="414"/>
      <c r="E47" s="412"/>
      <c r="F47" s="412"/>
      <c r="G47" s="413"/>
      <c r="H47" s="413"/>
      <c r="I47" s="411" t="str">
        <f t="shared" si="0"/>
        <v/>
      </c>
      <c r="J47" s="309" t="str">
        <f t="shared" si="2"/>
        <v/>
      </c>
    </row>
    <row r="48" spans="1:14" hidden="1" x14ac:dyDescent="0.25">
      <c r="A48" s="402"/>
      <c r="B48" s="409">
        <f t="shared" si="1"/>
        <v>41</v>
      </c>
      <c r="C48" s="310"/>
      <c r="D48" s="414"/>
      <c r="E48" s="412"/>
      <c r="F48" s="412"/>
      <c r="G48" s="413"/>
      <c r="H48" s="413"/>
      <c r="I48" s="411" t="str">
        <f t="shared" si="0"/>
        <v/>
      </c>
      <c r="J48" s="309" t="str">
        <f t="shared" si="2"/>
        <v/>
      </c>
    </row>
    <row r="49" spans="1:10" hidden="1" x14ac:dyDescent="0.25">
      <c r="A49" s="402"/>
      <c r="B49" s="409">
        <f t="shared" si="1"/>
        <v>42</v>
      </c>
      <c r="C49" s="310"/>
      <c r="D49" s="414"/>
      <c r="E49" s="412"/>
      <c r="F49" s="412"/>
      <c r="G49" s="413"/>
      <c r="H49" s="413"/>
      <c r="I49" s="411" t="str">
        <f t="shared" si="0"/>
        <v/>
      </c>
      <c r="J49" s="309" t="str">
        <f t="shared" si="2"/>
        <v/>
      </c>
    </row>
    <row r="50" spans="1:10" hidden="1" x14ac:dyDescent="0.25">
      <c r="A50" s="402"/>
      <c r="B50" s="409">
        <f t="shared" si="1"/>
        <v>43</v>
      </c>
      <c r="C50" s="310"/>
      <c r="D50" s="414"/>
      <c r="E50" s="412"/>
      <c r="F50" s="412"/>
      <c r="G50" s="413"/>
      <c r="H50" s="413"/>
      <c r="I50" s="411" t="str">
        <f t="shared" si="0"/>
        <v/>
      </c>
      <c r="J50" s="309" t="str">
        <f t="shared" si="2"/>
        <v/>
      </c>
    </row>
    <row r="51" spans="1:10" hidden="1" x14ac:dyDescent="0.25">
      <c r="A51" s="402"/>
      <c r="B51" s="409">
        <f t="shared" si="1"/>
        <v>44</v>
      </c>
      <c r="C51" s="310"/>
      <c r="D51" s="414"/>
      <c r="E51" s="412"/>
      <c r="F51" s="412"/>
      <c r="G51" s="413"/>
      <c r="H51" s="413"/>
      <c r="I51" s="411" t="str">
        <f t="shared" si="0"/>
        <v/>
      </c>
      <c r="J51" s="309" t="str">
        <f t="shared" si="2"/>
        <v/>
      </c>
    </row>
    <row r="52" spans="1:10" hidden="1" x14ac:dyDescent="0.25">
      <c r="A52" s="402"/>
      <c r="B52" s="409">
        <f t="shared" si="1"/>
        <v>45</v>
      </c>
      <c r="C52" s="310"/>
      <c r="D52" s="414"/>
      <c r="E52" s="412"/>
      <c r="F52" s="412"/>
      <c r="G52" s="413"/>
      <c r="H52" s="413"/>
      <c r="I52" s="411" t="str">
        <f t="shared" si="0"/>
        <v/>
      </c>
      <c r="J52" s="309" t="str">
        <f t="shared" si="2"/>
        <v/>
      </c>
    </row>
    <row r="53" spans="1:10" hidden="1" x14ac:dyDescent="0.25">
      <c r="A53" s="402"/>
      <c r="B53" s="409">
        <f t="shared" si="1"/>
        <v>46</v>
      </c>
      <c r="C53" s="310"/>
      <c r="D53" s="414"/>
      <c r="E53" s="412"/>
      <c r="F53" s="412"/>
      <c r="G53" s="413"/>
      <c r="H53" s="413"/>
      <c r="I53" s="411" t="str">
        <f t="shared" si="0"/>
        <v/>
      </c>
      <c r="J53" s="309" t="str">
        <f t="shared" si="2"/>
        <v/>
      </c>
    </row>
    <row r="54" spans="1:10" hidden="1" x14ac:dyDescent="0.25">
      <c r="A54" s="402"/>
      <c r="B54" s="409">
        <f t="shared" si="1"/>
        <v>47</v>
      </c>
      <c r="C54" s="310"/>
      <c r="D54" s="414"/>
      <c r="E54" s="412"/>
      <c r="F54" s="412"/>
      <c r="G54" s="413"/>
      <c r="H54" s="413"/>
      <c r="I54" s="411" t="str">
        <f t="shared" si="0"/>
        <v/>
      </c>
      <c r="J54" s="309" t="str">
        <f t="shared" si="2"/>
        <v/>
      </c>
    </row>
    <row r="55" spans="1:10" hidden="1" x14ac:dyDescent="0.25">
      <c r="A55" s="402"/>
      <c r="B55" s="409">
        <f t="shared" si="1"/>
        <v>48</v>
      </c>
      <c r="C55" s="310"/>
      <c r="D55" s="414"/>
      <c r="E55" s="412"/>
      <c r="F55" s="412"/>
      <c r="G55" s="413"/>
      <c r="H55" s="413"/>
      <c r="I55" s="411" t="str">
        <f t="shared" si="0"/>
        <v/>
      </c>
      <c r="J55" s="309" t="str">
        <f t="shared" si="2"/>
        <v/>
      </c>
    </row>
    <row r="56" spans="1:10" hidden="1" x14ac:dyDescent="0.25">
      <c r="A56" s="402"/>
      <c r="B56" s="409">
        <f t="shared" si="1"/>
        <v>49</v>
      </c>
      <c r="C56" s="310"/>
      <c r="D56" s="414"/>
      <c r="E56" s="412"/>
      <c r="F56" s="412"/>
      <c r="G56" s="413"/>
      <c r="H56" s="413"/>
      <c r="I56" s="411" t="str">
        <f t="shared" si="0"/>
        <v/>
      </c>
      <c r="J56" s="309" t="str">
        <f t="shared" si="2"/>
        <v/>
      </c>
    </row>
    <row r="57" spans="1:10" hidden="1" x14ac:dyDescent="0.25">
      <c r="A57" s="402"/>
      <c r="B57" s="409">
        <f t="shared" si="1"/>
        <v>50</v>
      </c>
      <c r="C57" s="310"/>
      <c r="D57" s="414"/>
      <c r="E57" s="412"/>
      <c r="F57" s="412"/>
      <c r="G57" s="413"/>
      <c r="H57" s="413"/>
      <c r="I57" s="411" t="str">
        <f t="shared" si="0"/>
        <v/>
      </c>
      <c r="J57" s="309" t="str">
        <f t="shared" si="2"/>
        <v/>
      </c>
    </row>
    <row r="58" spans="1:10" hidden="1" x14ac:dyDescent="0.25">
      <c r="A58" s="402"/>
      <c r="B58" s="409">
        <f t="shared" si="1"/>
        <v>51</v>
      </c>
      <c r="C58" s="310"/>
      <c r="D58" s="414"/>
      <c r="E58" s="412"/>
      <c r="F58" s="412"/>
      <c r="G58" s="413"/>
      <c r="H58" s="413"/>
      <c r="I58" s="411" t="str">
        <f t="shared" si="0"/>
        <v/>
      </c>
      <c r="J58" s="309" t="str">
        <f t="shared" si="2"/>
        <v/>
      </c>
    </row>
    <row r="59" spans="1:10" hidden="1" x14ac:dyDescent="0.25">
      <c r="A59" s="402"/>
      <c r="B59" s="409">
        <f t="shared" si="1"/>
        <v>52</v>
      </c>
      <c r="C59" s="310"/>
      <c r="D59" s="414"/>
      <c r="E59" s="412"/>
      <c r="F59" s="412"/>
      <c r="G59" s="413"/>
      <c r="H59" s="413"/>
      <c r="I59" s="411" t="str">
        <f t="shared" si="0"/>
        <v/>
      </c>
      <c r="J59" s="309" t="str">
        <f t="shared" si="2"/>
        <v/>
      </c>
    </row>
    <row r="60" spans="1:10" hidden="1" x14ac:dyDescent="0.25">
      <c r="A60" s="402"/>
      <c r="B60" s="409">
        <f t="shared" si="1"/>
        <v>53</v>
      </c>
      <c r="C60" s="310"/>
      <c r="D60" s="414"/>
      <c r="E60" s="412"/>
      <c r="F60" s="412"/>
      <c r="G60" s="413"/>
      <c r="H60" s="413"/>
      <c r="I60" s="411" t="str">
        <f t="shared" si="0"/>
        <v/>
      </c>
      <c r="J60" s="309" t="str">
        <f t="shared" si="2"/>
        <v/>
      </c>
    </row>
    <row r="61" spans="1:10" hidden="1" x14ac:dyDescent="0.25">
      <c r="A61" s="402"/>
      <c r="B61" s="409">
        <f t="shared" si="1"/>
        <v>54</v>
      </c>
      <c r="C61" s="310"/>
      <c r="D61" s="414"/>
      <c r="E61" s="412"/>
      <c r="F61" s="412"/>
      <c r="G61" s="413"/>
      <c r="H61" s="413"/>
      <c r="I61" s="411" t="str">
        <f t="shared" si="0"/>
        <v/>
      </c>
      <c r="J61" s="309" t="str">
        <f t="shared" si="2"/>
        <v/>
      </c>
    </row>
    <row r="62" spans="1:10" hidden="1" x14ac:dyDescent="0.25">
      <c r="A62" s="402"/>
      <c r="B62" s="409">
        <f t="shared" si="1"/>
        <v>55</v>
      </c>
      <c r="C62" s="310"/>
      <c r="D62" s="414"/>
      <c r="E62" s="412"/>
      <c r="F62" s="412"/>
      <c r="G62" s="413"/>
      <c r="H62" s="413"/>
      <c r="I62" s="411" t="str">
        <f t="shared" si="0"/>
        <v/>
      </c>
      <c r="J62" s="309" t="str">
        <f t="shared" si="2"/>
        <v/>
      </c>
    </row>
    <row r="63" spans="1:10" hidden="1" x14ac:dyDescent="0.25">
      <c r="A63" s="402"/>
      <c r="B63" s="409">
        <f t="shared" si="1"/>
        <v>56</v>
      </c>
      <c r="C63" s="310"/>
      <c r="D63" s="414"/>
      <c r="E63" s="412"/>
      <c r="F63" s="412"/>
      <c r="G63" s="413"/>
      <c r="H63" s="413"/>
      <c r="I63" s="411" t="str">
        <f t="shared" si="0"/>
        <v/>
      </c>
      <c r="J63" s="309" t="str">
        <f t="shared" si="2"/>
        <v/>
      </c>
    </row>
    <row r="64" spans="1:10" hidden="1" x14ac:dyDescent="0.25">
      <c r="A64" s="402"/>
      <c r="B64" s="409">
        <f t="shared" si="1"/>
        <v>57</v>
      </c>
      <c r="C64" s="310"/>
      <c r="D64" s="414"/>
      <c r="E64" s="412"/>
      <c r="F64" s="412"/>
      <c r="G64" s="413"/>
      <c r="H64" s="413"/>
      <c r="I64" s="411" t="str">
        <f t="shared" si="0"/>
        <v/>
      </c>
      <c r="J64" s="309" t="str">
        <f t="shared" si="2"/>
        <v/>
      </c>
    </row>
    <row r="65" spans="1:10" hidden="1" x14ac:dyDescent="0.25">
      <c r="A65" s="402"/>
      <c r="B65" s="409">
        <f t="shared" si="1"/>
        <v>58</v>
      </c>
      <c r="C65" s="310"/>
      <c r="D65" s="414"/>
      <c r="E65" s="412"/>
      <c r="F65" s="412"/>
      <c r="G65" s="413"/>
      <c r="H65" s="413"/>
      <c r="I65" s="411" t="str">
        <f t="shared" si="0"/>
        <v/>
      </c>
      <c r="J65" s="309" t="str">
        <f t="shared" si="2"/>
        <v/>
      </c>
    </row>
    <row r="66" spans="1:10" hidden="1" x14ac:dyDescent="0.25">
      <c r="A66" s="402"/>
      <c r="B66" s="409">
        <f t="shared" si="1"/>
        <v>59</v>
      </c>
      <c r="C66" s="310"/>
      <c r="D66" s="414"/>
      <c r="E66" s="412"/>
      <c r="F66" s="412"/>
      <c r="G66" s="413"/>
      <c r="H66" s="413"/>
      <c r="I66" s="411" t="str">
        <f t="shared" si="0"/>
        <v/>
      </c>
      <c r="J66" s="309" t="str">
        <f t="shared" si="2"/>
        <v/>
      </c>
    </row>
    <row r="67" spans="1:10" hidden="1" x14ac:dyDescent="0.25">
      <c r="A67" s="402"/>
      <c r="B67" s="409">
        <f t="shared" si="1"/>
        <v>60</v>
      </c>
      <c r="C67" s="310"/>
      <c r="D67" s="414"/>
      <c r="E67" s="412"/>
      <c r="F67" s="412"/>
      <c r="G67" s="413"/>
      <c r="H67" s="413"/>
      <c r="I67" s="411" t="str">
        <f t="shared" si="0"/>
        <v/>
      </c>
      <c r="J67" s="309" t="str">
        <f t="shared" si="2"/>
        <v/>
      </c>
    </row>
    <row r="68" spans="1:10" hidden="1" x14ac:dyDescent="0.25">
      <c r="A68" s="402"/>
      <c r="B68" s="409">
        <f t="shared" si="1"/>
        <v>61</v>
      </c>
      <c r="C68" s="310"/>
      <c r="D68" s="414"/>
      <c r="E68" s="412"/>
      <c r="F68" s="412"/>
      <c r="G68" s="413"/>
      <c r="H68" s="413"/>
      <c r="I68" s="411" t="str">
        <f t="shared" si="0"/>
        <v/>
      </c>
      <c r="J68" s="309" t="str">
        <f t="shared" si="2"/>
        <v/>
      </c>
    </row>
    <row r="69" spans="1:10" hidden="1" x14ac:dyDescent="0.25">
      <c r="A69" s="402"/>
      <c r="B69" s="409">
        <f t="shared" si="1"/>
        <v>62</v>
      </c>
      <c r="C69" s="310"/>
      <c r="D69" s="414"/>
      <c r="E69" s="412"/>
      <c r="F69" s="412"/>
      <c r="G69" s="413"/>
      <c r="H69" s="413"/>
      <c r="I69" s="411" t="str">
        <f t="shared" si="0"/>
        <v/>
      </c>
      <c r="J69" s="309" t="str">
        <f t="shared" si="2"/>
        <v/>
      </c>
    </row>
    <row r="70" spans="1:10" hidden="1" x14ac:dyDescent="0.25">
      <c r="A70" s="402"/>
      <c r="B70" s="409">
        <f t="shared" si="1"/>
        <v>63</v>
      </c>
      <c r="C70" s="310"/>
      <c r="D70" s="414"/>
      <c r="E70" s="412"/>
      <c r="F70" s="412"/>
      <c r="G70" s="413"/>
      <c r="H70" s="413"/>
      <c r="I70" s="411" t="str">
        <f t="shared" si="0"/>
        <v/>
      </c>
      <c r="J70" s="309" t="str">
        <f t="shared" si="2"/>
        <v/>
      </c>
    </row>
    <row r="71" spans="1:10" hidden="1" x14ac:dyDescent="0.25">
      <c r="A71" s="402"/>
      <c r="B71" s="409">
        <f t="shared" si="1"/>
        <v>64</v>
      </c>
      <c r="C71" s="310"/>
      <c r="D71" s="414"/>
      <c r="E71" s="412"/>
      <c r="F71" s="412"/>
      <c r="G71" s="413"/>
      <c r="H71" s="413"/>
      <c r="I71" s="411" t="str">
        <f t="shared" si="0"/>
        <v/>
      </c>
      <c r="J71" s="309" t="str">
        <f t="shared" si="2"/>
        <v/>
      </c>
    </row>
    <row r="72" spans="1:10" hidden="1" x14ac:dyDescent="0.25">
      <c r="A72" s="402"/>
      <c r="B72" s="409">
        <f t="shared" si="1"/>
        <v>65</v>
      </c>
      <c r="C72" s="310"/>
      <c r="D72" s="414"/>
      <c r="E72" s="412"/>
      <c r="F72" s="412"/>
      <c r="G72" s="413"/>
      <c r="H72" s="413"/>
      <c r="I72" s="411" t="str">
        <f t="shared" si="0"/>
        <v/>
      </c>
      <c r="J72" s="309" t="str">
        <f t="shared" si="2"/>
        <v/>
      </c>
    </row>
    <row r="73" spans="1:10" hidden="1" x14ac:dyDescent="0.25">
      <c r="A73" s="402"/>
      <c r="B73" s="409">
        <f t="shared" si="1"/>
        <v>66</v>
      </c>
      <c r="C73" s="310"/>
      <c r="D73" s="414"/>
      <c r="E73" s="412"/>
      <c r="F73" s="412"/>
      <c r="G73" s="413"/>
      <c r="H73" s="413"/>
      <c r="I73" s="411" t="str">
        <f t="shared" ref="I73:I136" si="3">IF(ISBLANK(E73),"",IF(OR(G73="",H73=""),"NA",(E73-F73)*MIN(H73,G73)/G73))</f>
        <v/>
      </c>
      <c r="J73" s="309" t="str">
        <f t="shared" si="2"/>
        <v/>
      </c>
    </row>
    <row r="74" spans="1:10" hidden="1" x14ac:dyDescent="0.25">
      <c r="A74" s="402"/>
      <c r="B74" s="409">
        <f t="shared" ref="B74:B137" si="4">B73+1</f>
        <v>67</v>
      </c>
      <c r="C74" s="310"/>
      <c r="D74" s="414"/>
      <c r="E74" s="412"/>
      <c r="F74" s="412"/>
      <c r="G74" s="413"/>
      <c r="H74" s="413"/>
      <c r="I74" s="411" t="str">
        <f t="shared" si="3"/>
        <v/>
      </c>
      <c r="J74" s="309" t="str">
        <f t="shared" si="2"/>
        <v/>
      </c>
    </row>
    <row r="75" spans="1:10" hidden="1" x14ac:dyDescent="0.25">
      <c r="A75" s="402"/>
      <c r="B75" s="409">
        <f t="shared" si="4"/>
        <v>68</v>
      </c>
      <c r="C75" s="310"/>
      <c r="D75" s="414"/>
      <c r="E75" s="412"/>
      <c r="F75" s="412"/>
      <c r="G75" s="413"/>
      <c r="H75" s="413"/>
      <c r="I75" s="411" t="str">
        <f t="shared" si="3"/>
        <v/>
      </c>
      <c r="J75" s="309" t="str">
        <f t="shared" si="2"/>
        <v/>
      </c>
    </row>
    <row r="76" spans="1:10" hidden="1" x14ac:dyDescent="0.25">
      <c r="A76" s="402"/>
      <c r="B76" s="409">
        <f t="shared" si="4"/>
        <v>69</v>
      </c>
      <c r="C76" s="310"/>
      <c r="D76" s="414"/>
      <c r="E76" s="412"/>
      <c r="F76" s="412"/>
      <c r="G76" s="413"/>
      <c r="H76" s="413"/>
      <c r="I76" s="411" t="str">
        <f t="shared" si="3"/>
        <v/>
      </c>
      <c r="J76" s="309" t="str">
        <f t="shared" si="2"/>
        <v/>
      </c>
    </row>
    <row r="77" spans="1:10" hidden="1" x14ac:dyDescent="0.25">
      <c r="A77" s="402"/>
      <c r="B77" s="409">
        <f t="shared" si="4"/>
        <v>70</v>
      </c>
      <c r="C77" s="310"/>
      <c r="D77" s="414"/>
      <c r="E77" s="412"/>
      <c r="F77" s="412"/>
      <c r="G77" s="413"/>
      <c r="H77" s="413"/>
      <c r="I77" s="411" t="str">
        <f t="shared" si="3"/>
        <v/>
      </c>
      <c r="J77" s="309" t="str">
        <f t="shared" si="2"/>
        <v/>
      </c>
    </row>
    <row r="78" spans="1:10" hidden="1" x14ac:dyDescent="0.25">
      <c r="A78" s="402"/>
      <c r="B78" s="409">
        <f t="shared" si="4"/>
        <v>71</v>
      </c>
      <c r="C78" s="310"/>
      <c r="D78" s="414"/>
      <c r="E78" s="412"/>
      <c r="F78" s="412"/>
      <c r="G78" s="413"/>
      <c r="H78" s="413"/>
      <c r="I78" s="411" t="str">
        <f t="shared" si="3"/>
        <v/>
      </c>
      <c r="J78" s="309" t="str">
        <f t="shared" si="2"/>
        <v/>
      </c>
    </row>
    <row r="79" spans="1:10" hidden="1" x14ac:dyDescent="0.25">
      <c r="A79" s="402"/>
      <c r="B79" s="409">
        <f t="shared" si="4"/>
        <v>72</v>
      </c>
      <c r="C79" s="310"/>
      <c r="D79" s="414"/>
      <c r="E79" s="412"/>
      <c r="F79" s="412"/>
      <c r="G79" s="413"/>
      <c r="H79" s="413"/>
      <c r="I79" s="411" t="str">
        <f t="shared" si="3"/>
        <v/>
      </c>
      <c r="J79" s="309" t="str">
        <f t="shared" si="2"/>
        <v/>
      </c>
    </row>
    <row r="80" spans="1:10" hidden="1" x14ac:dyDescent="0.25">
      <c r="A80" s="402"/>
      <c r="B80" s="409">
        <f t="shared" si="4"/>
        <v>73</v>
      </c>
      <c r="C80" s="310"/>
      <c r="D80" s="414"/>
      <c r="E80" s="412"/>
      <c r="F80" s="412"/>
      <c r="G80" s="413"/>
      <c r="H80" s="413"/>
      <c r="I80" s="411" t="str">
        <f t="shared" si="3"/>
        <v/>
      </c>
      <c r="J80" s="309" t="str">
        <f t="shared" si="2"/>
        <v/>
      </c>
    </row>
    <row r="81" spans="1:10" hidden="1" x14ac:dyDescent="0.25">
      <c r="A81" s="402"/>
      <c r="B81" s="409">
        <f t="shared" si="4"/>
        <v>74</v>
      </c>
      <c r="C81" s="310"/>
      <c r="D81" s="414"/>
      <c r="E81" s="412"/>
      <c r="F81" s="412"/>
      <c r="G81" s="413"/>
      <c r="H81" s="413"/>
      <c r="I81" s="411" t="str">
        <f t="shared" si="3"/>
        <v/>
      </c>
      <c r="J81" s="309" t="str">
        <f t="shared" si="2"/>
        <v/>
      </c>
    </row>
    <row r="82" spans="1:10" hidden="1" x14ac:dyDescent="0.25">
      <c r="A82" s="402"/>
      <c r="B82" s="409">
        <f t="shared" si="4"/>
        <v>75</v>
      </c>
      <c r="C82" s="310"/>
      <c r="D82" s="414"/>
      <c r="E82" s="412"/>
      <c r="F82" s="412"/>
      <c r="G82" s="413"/>
      <c r="H82" s="413"/>
      <c r="I82" s="411" t="str">
        <f t="shared" si="3"/>
        <v/>
      </c>
      <c r="J82" s="309" t="str">
        <f t="shared" si="2"/>
        <v/>
      </c>
    </row>
    <row r="83" spans="1:10" hidden="1" x14ac:dyDescent="0.25">
      <c r="A83" s="402"/>
      <c r="B83" s="409">
        <f t="shared" si="4"/>
        <v>76</v>
      </c>
      <c r="C83" s="310"/>
      <c r="D83" s="414"/>
      <c r="E83" s="412"/>
      <c r="F83" s="412"/>
      <c r="G83" s="413"/>
      <c r="H83" s="413"/>
      <c r="I83" s="411" t="str">
        <f t="shared" si="3"/>
        <v/>
      </c>
      <c r="J83" s="309" t="str">
        <f t="shared" si="2"/>
        <v/>
      </c>
    </row>
    <row r="84" spans="1:10" hidden="1" x14ac:dyDescent="0.25">
      <c r="A84" s="402"/>
      <c r="B84" s="409">
        <f t="shared" si="4"/>
        <v>77</v>
      </c>
      <c r="C84" s="310"/>
      <c r="D84" s="414"/>
      <c r="E84" s="412"/>
      <c r="F84" s="412"/>
      <c r="G84" s="413"/>
      <c r="H84" s="413"/>
      <c r="I84" s="411" t="str">
        <f t="shared" si="3"/>
        <v/>
      </c>
      <c r="J84" s="309" t="str">
        <f t="shared" si="2"/>
        <v/>
      </c>
    </row>
    <row r="85" spans="1:10" hidden="1" x14ac:dyDescent="0.25">
      <c r="A85" s="402"/>
      <c r="B85" s="409">
        <f t="shared" si="4"/>
        <v>78</v>
      </c>
      <c r="C85" s="310"/>
      <c r="D85" s="414"/>
      <c r="E85" s="412"/>
      <c r="F85" s="412"/>
      <c r="G85" s="413"/>
      <c r="H85" s="413"/>
      <c r="I85" s="411" t="str">
        <f t="shared" si="3"/>
        <v/>
      </c>
      <c r="J85" s="309" t="str">
        <f t="shared" si="2"/>
        <v/>
      </c>
    </row>
    <row r="86" spans="1:10" hidden="1" x14ac:dyDescent="0.25">
      <c r="A86" s="402"/>
      <c r="B86" s="409">
        <f t="shared" si="4"/>
        <v>79</v>
      </c>
      <c r="C86" s="310"/>
      <c r="D86" s="414"/>
      <c r="E86" s="412"/>
      <c r="F86" s="412"/>
      <c r="G86" s="413"/>
      <c r="H86" s="413"/>
      <c r="I86" s="411" t="str">
        <f t="shared" si="3"/>
        <v/>
      </c>
      <c r="J86" s="309" t="str">
        <f t="shared" si="2"/>
        <v/>
      </c>
    </row>
    <row r="87" spans="1:10" hidden="1" x14ac:dyDescent="0.25">
      <c r="A87" s="402"/>
      <c r="B87" s="409">
        <f t="shared" si="4"/>
        <v>80</v>
      </c>
      <c r="C87" s="310"/>
      <c r="D87" s="414"/>
      <c r="E87" s="412"/>
      <c r="F87" s="412"/>
      <c r="G87" s="413"/>
      <c r="H87" s="413"/>
      <c r="I87" s="411" t="str">
        <f t="shared" si="3"/>
        <v/>
      </c>
      <c r="J87" s="309" t="str">
        <f t="shared" si="2"/>
        <v/>
      </c>
    </row>
    <row r="88" spans="1:10" hidden="1" x14ac:dyDescent="0.25">
      <c r="A88" s="402"/>
      <c r="B88" s="409">
        <f t="shared" si="4"/>
        <v>81</v>
      </c>
      <c r="C88" s="310"/>
      <c r="D88" s="414"/>
      <c r="E88" s="412"/>
      <c r="F88" s="412"/>
      <c r="G88" s="413"/>
      <c r="H88" s="413"/>
      <c r="I88" s="411" t="str">
        <f t="shared" si="3"/>
        <v/>
      </c>
      <c r="J88" s="309" t="str">
        <f t="shared" si="2"/>
        <v/>
      </c>
    </row>
    <row r="89" spans="1:10" hidden="1" x14ac:dyDescent="0.25">
      <c r="A89" s="402"/>
      <c r="B89" s="409">
        <f t="shared" si="4"/>
        <v>82</v>
      </c>
      <c r="C89" s="310"/>
      <c r="D89" s="414"/>
      <c r="E89" s="412"/>
      <c r="F89" s="412"/>
      <c r="G89" s="413"/>
      <c r="H89" s="413"/>
      <c r="I89" s="411" t="str">
        <f t="shared" si="3"/>
        <v/>
      </c>
      <c r="J89" s="309" t="str">
        <f t="shared" si="2"/>
        <v/>
      </c>
    </row>
    <row r="90" spans="1:10" hidden="1" x14ac:dyDescent="0.25">
      <c r="A90" s="402"/>
      <c r="B90" s="409">
        <f t="shared" si="4"/>
        <v>83</v>
      </c>
      <c r="C90" s="310"/>
      <c r="D90" s="414"/>
      <c r="E90" s="412"/>
      <c r="F90" s="412"/>
      <c r="G90" s="413"/>
      <c r="H90" s="413"/>
      <c r="I90" s="411" t="str">
        <f t="shared" si="3"/>
        <v/>
      </c>
      <c r="J90" s="309" t="str">
        <f t="shared" si="2"/>
        <v/>
      </c>
    </row>
    <row r="91" spans="1:10" hidden="1" x14ac:dyDescent="0.25">
      <c r="A91" s="402"/>
      <c r="B91" s="409">
        <f t="shared" si="4"/>
        <v>84</v>
      </c>
      <c r="C91" s="310"/>
      <c r="D91" s="414"/>
      <c r="E91" s="412"/>
      <c r="F91" s="412"/>
      <c r="G91" s="413"/>
      <c r="H91" s="413"/>
      <c r="I91" s="411" t="str">
        <f t="shared" si="3"/>
        <v/>
      </c>
      <c r="J91" s="309" t="str">
        <f t="shared" si="2"/>
        <v/>
      </c>
    </row>
    <row r="92" spans="1:10" hidden="1" x14ac:dyDescent="0.25">
      <c r="A92" s="402"/>
      <c r="B92" s="409">
        <f t="shared" si="4"/>
        <v>85</v>
      </c>
      <c r="C92" s="310"/>
      <c r="D92" s="414"/>
      <c r="E92" s="412"/>
      <c r="F92" s="412"/>
      <c r="G92" s="413"/>
      <c r="H92" s="413"/>
      <c r="I92" s="411" t="str">
        <f t="shared" si="3"/>
        <v/>
      </c>
      <c r="J92" s="309" t="str">
        <f t="shared" si="2"/>
        <v/>
      </c>
    </row>
    <row r="93" spans="1:10" hidden="1" x14ac:dyDescent="0.25">
      <c r="A93" s="402"/>
      <c r="B93" s="409">
        <f t="shared" si="4"/>
        <v>86</v>
      </c>
      <c r="C93" s="310"/>
      <c r="D93" s="414"/>
      <c r="E93" s="412"/>
      <c r="F93" s="412"/>
      <c r="G93" s="413"/>
      <c r="H93" s="413"/>
      <c r="I93" s="411" t="str">
        <f t="shared" si="3"/>
        <v/>
      </c>
      <c r="J93" s="309" t="str">
        <f t="shared" si="2"/>
        <v/>
      </c>
    </row>
    <row r="94" spans="1:10" hidden="1" x14ac:dyDescent="0.25">
      <c r="A94" s="402"/>
      <c r="B94" s="409">
        <f t="shared" si="4"/>
        <v>87</v>
      </c>
      <c r="C94" s="310"/>
      <c r="D94" s="414"/>
      <c r="E94" s="412"/>
      <c r="F94" s="412"/>
      <c r="G94" s="413"/>
      <c r="H94" s="413"/>
      <c r="I94" s="411" t="str">
        <f t="shared" si="3"/>
        <v/>
      </c>
      <c r="J94" s="309" t="str">
        <f t="shared" si="2"/>
        <v/>
      </c>
    </row>
    <row r="95" spans="1:10" hidden="1" x14ac:dyDescent="0.25">
      <c r="A95" s="402"/>
      <c r="B95" s="409">
        <f t="shared" si="4"/>
        <v>88</v>
      </c>
      <c r="C95" s="310"/>
      <c r="D95" s="414"/>
      <c r="E95" s="412"/>
      <c r="F95" s="412"/>
      <c r="G95" s="413"/>
      <c r="H95" s="413"/>
      <c r="I95" s="411" t="str">
        <f t="shared" si="3"/>
        <v/>
      </c>
      <c r="J95" s="309" t="str">
        <f t="shared" si="2"/>
        <v/>
      </c>
    </row>
    <row r="96" spans="1:10" hidden="1" x14ac:dyDescent="0.25">
      <c r="A96" s="402"/>
      <c r="B96" s="409">
        <f t="shared" si="4"/>
        <v>89</v>
      </c>
      <c r="C96" s="310"/>
      <c r="D96" s="414"/>
      <c r="E96" s="412"/>
      <c r="F96" s="412"/>
      <c r="G96" s="413"/>
      <c r="H96" s="413"/>
      <c r="I96" s="411" t="str">
        <f t="shared" si="3"/>
        <v/>
      </c>
      <c r="J96" s="309" t="str">
        <f t="shared" si="2"/>
        <v/>
      </c>
    </row>
    <row r="97" spans="1:10" hidden="1" x14ac:dyDescent="0.25">
      <c r="A97" s="402"/>
      <c r="B97" s="409">
        <f t="shared" si="4"/>
        <v>90</v>
      </c>
      <c r="C97" s="310"/>
      <c r="D97" s="414"/>
      <c r="E97" s="412"/>
      <c r="F97" s="412"/>
      <c r="G97" s="413"/>
      <c r="H97" s="413"/>
      <c r="I97" s="411" t="str">
        <f t="shared" si="3"/>
        <v/>
      </c>
      <c r="J97" s="309" t="str">
        <f t="shared" ref="J97:J160" si="5">IF($I96&lt;&gt;"","ja","")</f>
        <v/>
      </c>
    </row>
    <row r="98" spans="1:10" hidden="1" x14ac:dyDescent="0.25">
      <c r="A98" s="402"/>
      <c r="B98" s="409">
        <f t="shared" si="4"/>
        <v>91</v>
      </c>
      <c r="C98" s="310"/>
      <c r="D98" s="414"/>
      <c r="E98" s="412"/>
      <c r="F98" s="412"/>
      <c r="G98" s="413"/>
      <c r="H98" s="413"/>
      <c r="I98" s="411" t="str">
        <f t="shared" si="3"/>
        <v/>
      </c>
      <c r="J98" s="309" t="str">
        <f t="shared" si="5"/>
        <v/>
      </c>
    </row>
    <row r="99" spans="1:10" hidden="1" x14ac:dyDescent="0.25">
      <c r="A99" s="402"/>
      <c r="B99" s="409">
        <f t="shared" si="4"/>
        <v>92</v>
      </c>
      <c r="C99" s="310"/>
      <c r="D99" s="414"/>
      <c r="E99" s="412"/>
      <c r="F99" s="412"/>
      <c r="G99" s="413"/>
      <c r="H99" s="413"/>
      <c r="I99" s="411" t="str">
        <f t="shared" si="3"/>
        <v/>
      </c>
      <c r="J99" s="309" t="str">
        <f t="shared" si="5"/>
        <v/>
      </c>
    </row>
    <row r="100" spans="1:10" hidden="1" x14ac:dyDescent="0.25">
      <c r="A100" s="402"/>
      <c r="B100" s="409">
        <f t="shared" si="4"/>
        <v>93</v>
      </c>
      <c r="C100" s="310"/>
      <c r="D100" s="414"/>
      <c r="E100" s="412"/>
      <c r="F100" s="412"/>
      <c r="G100" s="413"/>
      <c r="H100" s="413"/>
      <c r="I100" s="411" t="str">
        <f t="shared" si="3"/>
        <v/>
      </c>
      <c r="J100" s="309" t="str">
        <f t="shared" si="5"/>
        <v/>
      </c>
    </row>
    <row r="101" spans="1:10" hidden="1" x14ac:dyDescent="0.25">
      <c r="A101" s="402"/>
      <c r="B101" s="409">
        <f t="shared" si="4"/>
        <v>94</v>
      </c>
      <c r="C101" s="310"/>
      <c r="D101" s="414"/>
      <c r="E101" s="412"/>
      <c r="F101" s="412"/>
      <c r="G101" s="413"/>
      <c r="H101" s="413"/>
      <c r="I101" s="411" t="str">
        <f t="shared" si="3"/>
        <v/>
      </c>
      <c r="J101" s="309" t="str">
        <f t="shared" si="5"/>
        <v/>
      </c>
    </row>
    <row r="102" spans="1:10" hidden="1" x14ac:dyDescent="0.25">
      <c r="A102" s="402"/>
      <c r="B102" s="409">
        <f t="shared" si="4"/>
        <v>95</v>
      </c>
      <c r="C102" s="310"/>
      <c r="D102" s="414"/>
      <c r="E102" s="412"/>
      <c r="F102" s="412"/>
      <c r="G102" s="413"/>
      <c r="H102" s="413"/>
      <c r="I102" s="411" t="str">
        <f t="shared" si="3"/>
        <v/>
      </c>
      <c r="J102" s="309" t="str">
        <f t="shared" si="5"/>
        <v/>
      </c>
    </row>
    <row r="103" spans="1:10" hidden="1" x14ac:dyDescent="0.25">
      <c r="A103" s="402"/>
      <c r="B103" s="409">
        <f t="shared" si="4"/>
        <v>96</v>
      </c>
      <c r="C103" s="310"/>
      <c r="D103" s="414"/>
      <c r="E103" s="412"/>
      <c r="F103" s="412"/>
      <c r="G103" s="413"/>
      <c r="H103" s="413"/>
      <c r="I103" s="411" t="str">
        <f t="shared" si="3"/>
        <v/>
      </c>
      <c r="J103" s="309" t="str">
        <f t="shared" si="5"/>
        <v/>
      </c>
    </row>
    <row r="104" spans="1:10" hidden="1" x14ac:dyDescent="0.25">
      <c r="A104" s="402"/>
      <c r="B104" s="409">
        <f t="shared" si="4"/>
        <v>97</v>
      </c>
      <c r="C104" s="310"/>
      <c r="D104" s="414"/>
      <c r="E104" s="412"/>
      <c r="F104" s="412"/>
      <c r="G104" s="413"/>
      <c r="H104" s="413"/>
      <c r="I104" s="411" t="str">
        <f t="shared" si="3"/>
        <v/>
      </c>
      <c r="J104" s="309" t="str">
        <f t="shared" si="5"/>
        <v/>
      </c>
    </row>
    <row r="105" spans="1:10" hidden="1" x14ac:dyDescent="0.25">
      <c r="A105" s="402"/>
      <c r="B105" s="409">
        <f t="shared" si="4"/>
        <v>98</v>
      </c>
      <c r="C105" s="310"/>
      <c r="D105" s="414"/>
      <c r="E105" s="412"/>
      <c r="F105" s="412"/>
      <c r="G105" s="413"/>
      <c r="H105" s="413"/>
      <c r="I105" s="411" t="str">
        <f t="shared" si="3"/>
        <v/>
      </c>
      <c r="J105" s="309" t="str">
        <f t="shared" si="5"/>
        <v/>
      </c>
    </row>
    <row r="106" spans="1:10" hidden="1" x14ac:dyDescent="0.25">
      <c r="A106" s="402"/>
      <c r="B106" s="409">
        <f t="shared" si="4"/>
        <v>99</v>
      </c>
      <c r="C106" s="310"/>
      <c r="D106" s="414"/>
      <c r="E106" s="412"/>
      <c r="F106" s="412"/>
      <c r="G106" s="413"/>
      <c r="H106" s="413"/>
      <c r="I106" s="411" t="str">
        <f t="shared" si="3"/>
        <v/>
      </c>
      <c r="J106" s="309" t="str">
        <f t="shared" si="5"/>
        <v/>
      </c>
    </row>
    <row r="107" spans="1:10" hidden="1" x14ac:dyDescent="0.25">
      <c r="A107" s="402"/>
      <c r="B107" s="409">
        <f t="shared" si="4"/>
        <v>100</v>
      </c>
      <c r="C107" s="310"/>
      <c r="D107" s="414"/>
      <c r="E107" s="412"/>
      <c r="F107" s="412"/>
      <c r="G107" s="413"/>
      <c r="H107" s="413"/>
      <c r="I107" s="411" t="str">
        <f t="shared" si="3"/>
        <v/>
      </c>
      <c r="J107" s="309" t="str">
        <f t="shared" si="5"/>
        <v/>
      </c>
    </row>
    <row r="108" spans="1:10" hidden="1" x14ac:dyDescent="0.25">
      <c r="B108" s="409">
        <f t="shared" si="4"/>
        <v>101</v>
      </c>
      <c r="C108" s="310"/>
      <c r="D108" s="414"/>
      <c r="E108" s="412"/>
      <c r="F108" s="412"/>
      <c r="G108" s="413"/>
      <c r="H108" s="413"/>
      <c r="I108" s="411" t="str">
        <f t="shared" si="3"/>
        <v/>
      </c>
      <c r="J108" s="309" t="str">
        <f t="shared" si="5"/>
        <v/>
      </c>
    </row>
    <row r="109" spans="1:10" hidden="1" x14ac:dyDescent="0.25">
      <c r="B109" s="409">
        <f t="shared" si="4"/>
        <v>102</v>
      </c>
      <c r="C109" s="310"/>
      <c r="D109" s="414"/>
      <c r="E109" s="412"/>
      <c r="F109" s="412"/>
      <c r="G109" s="413"/>
      <c r="H109" s="413"/>
      <c r="I109" s="411" t="str">
        <f t="shared" si="3"/>
        <v/>
      </c>
      <c r="J109" s="309" t="str">
        <f t="shared" si="5"/>
        <v/>
      </c>
    </row>
    <row r="110" spans="1:10" hidden="1" x14ac:dyDescent="0.25">
      <c r="B110" s="409">
        <f t="shared" si="4"/>
        <v>103</v>
      </c>
      <c r="C110" s="310"/>
      <c r="D110" s="414"/>
      <c r="E110" s="412"/>
      <c r="F110" s="412"/>
      <c r="G110" s="413"/>
      <c r="H110" s="413"/>
      <c r="I110" s="411" t="str">
        <f t="shared" si="3"/>
        <v/>
      </c>
      <c r="J110" s="309" t="str">
        <f t="shared" si="5"/>
        <v/>
      </c>
    </row>
    <row r="111" spans="1:10" hidden="1" x14ac:dyDescent="0.25">
      <c r="B111" s="409">
        <f t="shared" si="4"/>
        <v>104</v>
      </c>
      <c r="C111" s="310"/>
      <c r="D111" s="414"/>
      <c r="E111" s="412"/>
      <c r="F111" s="412"/>
      <c r="G111" s="413"/>
      <c r="H111" s="413"/>
      <c r="I111" s="411" t="str">
        <f t="shared" si="3"/>
        <v/>
      </c>
      <c r="J111" s="309" t="str">
        <f t="shared" si="5"/>
        <v/>
      </c>
    </row>
    <row r="112" spans="1:10" hidden="1" x14ac:dyDescent="0.25">
      <c r="B112" s="409">
        <f t="shared" si="4"/>
        <v>105</v>
      </c>
      <c r="C112" s="310"/>
      <c r="D112" s="414"/>
      <c r="E112" s="412"/>
      <c r="F112" s="412"/>
      <c r="G112" s="413"/>
      <c r="H112" s="413"/>
      <c r="I112" s="411" t="str">
        <f t="shared" si="3"/>
        <v/>
      </c>
      <c r="J112" s="309" t="str">
        <f t="shared" si="5"/>
        <v/>
      </c>
    </row>
    <row r="113" spans="2:10" hidden="1" x14ac:dyDescent="0.25">
      <c r="B113" s="409">
        <f t="shared" si="4"/>
        <v>106</v>
      </c>
      <c r="C113" s="310"/>
      <c r="D113" s="414"/>
      <c r="E113" s="412"/>
      <c r="F113" s="412"/>
      <c r="G113" s="413"/>
      <c r="H113" s="413"/>
      <c r="I113" s="411" t="str">
        <f t="shared" si="3"/>
        <v/>
      </c>
      <c r="J113" s="309" t="str">
        <f t="shared" si="5"/>
        <v/>
      </c>
    </row>
    <row r="114" spans="2:10" hidden="1" x14ac:dyDescent="0.25">
      <c r="B114" s="409">
        <f t="shared" si="4"/>
        <v>107</v>
      </c>
      <c r="C114" s="310"/>
      <c r="D114" s="414"/>
      <c r="E114" s="412"/>
      <c r="F114" s="412"/>
      <c r="G114" s="413"/>
      <c r="H114" s="413"/>
      <c r="I114" s="411" t="str">
        <f t="shared" si="3"/>
        <v/>
      </c>
      <c r="J114" s="309" t="str">
        <f t="shared" si="5"/>
        <v/>
      </c>
    </row>
    <row r="115" spans="2:10" hidden="1" x14ac:dyDescent="0.25">
      <c r="B115" s="409">
        <f t="shared" si="4"/>
        <v>108</v>
      </c>
      <c r="C115" s="310"/>
      <c r="D115" s="414"/>
      <c r="E115" s="412"/>
      <c r="F115" s="412"/>
      <c r="G115" s="413"/>
      <c r="H115" s="413"/>
      <c r="I115" s="411" t="str">
        <f t="shared" si="3"/>
        <v/>
      </c>
      <c r="J115" s="309" t="str">
        <f t="shared" si="5"/>
        <v/>
      </c>
    </row>
    <row r="116" spans="2:10" hidden="1" x14ac:dyDescent="0.25">
      <c r="B116" s="409">
        <f t="shared" si="4"/>
        <v>109</v>
      </c>
      <c r="C116" s="310"/>
      <c r="D116" s="414"/>
      <c r="E116" s="412"/>
      <c r="F116" s="412"/>
      <c r="G116" s="413"/>
      <c r="H116" s="413"/>
      <c r="I116" s="411" t="str">
        <f t="shared" si="3"/>
        <v/>
      </c>
      <c r="J116" s="309" t="str">
        <f t="shared" si="5"/>
        <v/>
      </c>
    </row>
    <row r="117" spans="2:10" hidden="1" x14ac:dyDescent="0.25">
      <c r="B117" s="409">
        <f t="shared" si="4"/>
        <v>110</v>
      </c>
      <c r="C117" s="310"/>
      <c r="D117" s="414"/>
      <c r="E117" s="412"/>
      <c r="F117" s="412"/>
      <c r="G117" s="413"/>
      <c r="H117" s="413"/>
      <c r="I117" s="411" t="str">
        <f t="shared" si="3"/>
        <v/>
      </c>
      <c r="J117" s="309" t="str">
        <f t="shared" si="5"/>
        <v/>
      </c>
    </row>
    <row r="118" spans="2:10" hidden="1" x14ac:dyDescent="0.25">
      <c r="B118" s="409">
        <f t="shared" si="4"/>
        <v>111</v>
      </c>
      <c r="C118" s="310"/>
      <c r="D118" s="414"/>
      <c r="E118" s="412"/>
      <c r="F118" s="412"/>
      <c r="G118" s="413"/>
      <c r="H118" s="413"/>
      <c r="I118" s="411" t="str">
        <f t="shared" si="3"/>
        <v/>
      </c>
      <c r="J118" s="309" t="str">
        <f t="shared" si="5"/>
        <v/>
      </c>
    </row>
    <row r="119" spans="2:10" hidden="1" x14ac:dyDescent="0.25">
      <c r="B119" s="409">
        <f t="shared" si="4"/>
        <v>112</v>
      </c>
      <c r="C119" s="310"/>
      <c r="D119" s="414"/>
      <c r="E119" s="412"/>
      <c r="F119" s="412"/>
      <c r="G119" s="413"/>
      <c r="H119" s="413"/>
      <c r="I119" s="411" t="str">
        <f t="shared" si="3"/>
        <v/>
      </c>
      <c r="J119" s="309" t="str">
        <f t="shared" si="5"/>
        <v/>
      </c>
    </row>
    <row r="120" spans="2:10" hidden="1" x14ac:dyDescent="0.25">
      <c r="B120" s="409">
        <f t="shared" si="4"/>
        <v>113</v>
      </c>
      <c r="C120" s="310"/>
      <c r="D120" s="414"/>
      <c r="E120" s="412"/>
      <c r="F120" s="412"/>
      <c r="G120" s="413"/>
      <c r="H120" s="413"/>
      <c r="I120" s="411" t="str">
        <f t="shared" si="3"/>
        <v/>
      </c>
      <c r="J120" s="309" t="str">
        <f t="shared" si="5"/>
        <v/>
      </c>
    </row>
    <row r="121" spans="2:10" hidden="1" x14ac:dyDescent="0.25">
      <c r="B121" s="409">
        <f t="shared" si="4"/>
        <v>114</v>
      </c>
      <c r="C121" s="310"/>
      <c r="D121" s="414"/>
      <c r="E121" s="412"/>
      <c r="F121" s="412"/>
      <c r="G121" s="413"/>
      <c r="H121" s="413"/>
      <c r="I121" s="411" t="str">
        <f t="shared" si="3"/>
        <v/>
      </c>
      <c r="J121" s="309" t="str">
        <f t="shared" si="5"/>
        <v/>
      </c>
    </row>
    <row r="122" spans="2:10" hidden="1" x14ac:dyDescent="0.25">
      <c r="B122" s="409">
        <f t="shared" si="4"/>
        <v>115</v>
      </c>
      <c r="C122" s="310"/>
      <c r="D122" s="414"/>
      <c r="E122" s="412"/>
      <c r="F122" s="412"/>
      <c r="G122" s="413"/>
      <c r="H122" s="413"/>
      <c r="I122" s="411" t="str">
        <f t="shared" si="3"/>
        <v/>
      </c>
      <c r="J122" s="309" t="str">
        <f t="shared" si="5"/>
        <v/>
      </c>
    </row>
    <row r="123" spans="2:10" hidden="1" x14ac:dyDescent="0.25">
      <c r="B123" s="409">
        <f t="shared" si="4"/>
        <v>116</v>
      </c>
      <c r="C123" s="310"/>
      <c r="D123" s="414"/>
      <c r="E123" s="412"/>
      <c r="F123" s="412"/>
      <c r="G123" s="413"/>
      <c r="H123" s="413"/>
      <c r="I123" s="411" t="str">
        <f t="shared" si="3"/>
        <v/>
      </c>
      <c r="J123" s="309" t="str">
        <f t="shared" si="5"/>
        <v/>
      </c>
    </row>
    <row r="124" spans="2:10" hidden="1" x14ac:dyDescent="0.25">
      <c r="B124" s="409">
        <f t="shared" si="4"/>
        <v>117</v>
      </c>
      <c r="C124" s="310"/>
      <c r="D124" s="414"/>
      <c r="E124" s="412"/>
      <c r="F124" s="412"/>
      <c r="G124" s="413"/>
      <c r="H124" s="413"/>
      <c r="I124" s="411" t="str">
        <f t="shared" si="3"/>
        <v/>
      </c>
      <c r="J124" s="309" t="str">
        <f t="shared" si="5"/>
        <v/>
      </c>
    </row>
    <row r="125" spans="2:10" hidden="1" x14ac:dyDescent="0.25">
      <c r="B125" s="409">
        <f t="shared" si="4"/>
        <v>118</v>
      </c>
      <c r="C125" s="310"/>
      <c r="D125" s="414"/>
      <c r="E125" s="412"/>
      <c r="F125" s="412"/>
      <c r="G125" s="413"/>
      <c r="H125" s="413"/>
      <c r="I125" s="411" t="str">
        <f t="shared" si="3"/>
        <v/>
      </c>
      <c r="J125" s="309" t="str">
        <f t="shared" si="5"/>
        <v/>
      </c>
    </row>
    <row r="126" spans="2:10" hidden="1" x14ac:dyDescent="0.25">
      <c r="B126" s="409">
        <f t="shared" si="4"/>
        <v>119</v>
      </c>
      <c r="C126" s="310"/>
      <c r="D126" s="414"/>
      <c r="E126" s="412"/>
      <c r="F126" s="412"/>
      <c r="G126" s="413"/>
      <c r="H126" s="413"/>
      <c r="I126" s="411" t="str">
        <f t="shared" si="3"/>
        <v/>
      </c>
      <c r="J126" s="309" t="str">
        <f t="shared" si="5"/>
        <v/>
      </c>
    </row>
    <row r="127" spans="2:10" hidden="1" x14ac:dyDescent="0.25">
      <c r="B127" s="409">
        <f t="shared" si="4"/>
        <v>120</v>
      </c>
      <c r="C127" s="310"/>
      <c r="D127" s="414"/>
      <c r="E127" s="412"/>
      <c r="F127" s="412"/>
      <c r="G127" s="413"/>
      <c r="H127" s="413"/>
      <c r="I127" s="411" t="str">
        <f t="shared" si="3"/>
        <v/>
      </c>
      <c r="J127" s="309" t="str">
        <f t="shared" si="5"/>
        <v/>
      </c>
    </row>
    <row r="128" spans="2:10" hidden="1" x14ac:dyDescent="0.25">
      <c r="B128" s="409">
        <f t="shared" si="4"/>
        <v>121</v>
      </c>
      <c r="C128" s="310"/>
      <c r="D128" s="414"/>
      <c r="E128" s="412"/>
      <c r="F128" s="412"/>
      <c r="G128" s="413"/>
      <c r="H128" s="413"/>
      <c r="I128" s="411" t="str">
        <f t="shared" si="3"/>
        <v/>
      </c>
      <c r="J128" s="309" t="str">
        <f t="shared" si="5"/>
        <v/>
      </c>
    </row>
    <row r="129" spans="2:10" hidden="1" x14ac:dyDescent="0.25">
      <c r="B129" s="409">
        <f t="shared" si="4"/>
        <v>122</v>
      </c>
      <c r="C129" s="310"/>
      <c r="D129" s="414"/>
      <c r="E129" s="412"/>
      <c r="F129" s="412"/>
      <c r="G129" s="413"/>
      <c r="H129" s="413"/>
      <c r="I129" s="411" t="str">
        <f t="shared" si="3"/>
        <v/>
      </c>
      <c r="J129" s="309" t="str">
        <f t="shared" si="5"/>
        <v/>
      </c>
    </row>
    <row r="130" spans="2:10" hidden="1" x14ac:dyDescent="0.25">
      <c r="B130" s="409">
        <f t="shared" si="4"/>
        <v>123</v>
      </c>
      <c r="C130" s="310"/>
      <c r="D130" s="414"/>
      <c r="E130" s="412"/>
      <c r="F130" s="412"/>
      <c r="G130" s="413"/>
      <c r="H130" s="413"/>
      <c r="I130" s="411" t="str">
        <f t="shared" si="3"/>
        <v/>
      </c>
      <c r="J130" s="309" t="str">
        <f t="shared" si="5"/>
        <v/>
      </c>
    </row>
    <row r="131" spans="2:10" hidden="1" x14ac:dyDescent="0.25">
      <c r="B131" s="409">
        <f t="shared" si="4"/>
        <v>124</v>
      </c>
      <c r="C131" s="310"/>
      <c r="D131" s="414"/>
      <c r="E131" s="412"/>
      <c r="F131" s="412"/>
      <c r="G131" s="413"/>
      <c r="H131" s="413"/>
      <c r="I131" s="411" t="str">
        <f t="shared" si="3"/>
        <v/>
      </c>
      <c r="J131" s="309" t="str">
        <f t="shared" si="5"/>
        <v/>
      </c>
    </row>
    <row r="132" spans="2:10" hidden="1" x14ac:dyDescent="0.25">
      <c r="B132" s="409">
        <f t="shared" si="4"/>
        <v>125</v>
      </c>
      <c r="C132" s="310"/>
      <c r="D132" s="414"/>
      <c r="E132" s="412"/>
      <c r="F132" s="412"/>
      <c r="G132" s="413"/>
      <c r="H132" s="413"/>
      <c r="I132" s="411" t="str">
        <f t="shared" si="3"/>
        <v/>
      </c>
      <c r="J132" s="309" t="str">
        <f t="shared" si="5"/>
        <v/>
      </c>
    </row>
    <row r="133" spans="2:10" hidden="1" x14ac:dyDescent="0.25">
      <c r="B133" s="409">
        <f t="shared" si="4"/>
        <v>126</v>
      </c>
      <c r="C133" s="310"/>
      <c r="D133" s="414"/>
      <c r="E133" s="412"/>
      <c r="F133" s="412"/>
      <c r="G133" s="413"/>
      <c r="H133" s="413"/>
      <c r="I133" s="411" t="str">
        <f t="shared" si="3"/>
        <v/>
      </c>
      <c r="J133" s="309" t="str">
        <f t="shared" si="5"/>
        <v/>
      </c>
    </row>
    <row r="134" spans="2:10" hidden="1" x14ac:dyDescent="0.25">
      <c r="B134" s="409">
        <f t="shared" si="4"/>
        <v>127</v>
      </c>
      <c r="C134" s="310"/>
      <c r="D134" s="414"/>
      <c r="E134" s="412"/>
      <c r="F134" s="412"/>
      <c r="G134" s="413"/>
      <c r="H134" s="413"/>
      <c r="I134" s="411" t="str">
        <f t="shared" si="3"/>
        <v/>
      </c>
      <c r="J134" s="309" t="str">
        <f t="shared" si="5"/>
        <v/>
      </c>
    </row>
    <row r="135" spans="2:10" hidden="1" x14ac:dyDescent="0.25">
      <c r="B135" s="409">
        <f t="shared" si="4"/>
        <v>128</v>
      </c>
      <c r="C135" s="310"/>
      <c r="D135" s="414"/>
      <c r="E135" s="412"/>
      <c r="F135" s="412"/>
      <c r="G135" s="413"/>
      <c r="H135" s="413"/>
      <c r="I135" s="411" t="str">
        <f t="shared" si="3"/>
        <v/>
      </c>
      <c r="J135" s="309" t="str">
        <f t="shared" si="5"/>
        <v/>
      </c>
    </row>
    <row r="136" spans="2:10" hidden="1" x14ac:dyDescent="0.25">
      <c r="B136" s="409">
        <f t="shared" si="4"/>
        <v>129</v>
      </c>
      <c r="C136" s="310"/>
      <c r="D136" s="414"/>
      <c r="E136" s="412"/>
      <c r="F136" s="412"/>
      <c r="G136" s="413"/>
      <c r="H136" s="413"/>
      <c r="I136" s="411" t="str">
        <f t="shared" si="3"/>
        <v/>
      </c>
      <c r="J136" s="309" t="str">
        <f t="shared" si="5"/>
        <v/>
      </c>
    </row>
    <row r="137" spans="2:10" hidden="1" x14ac:dyDescent="0.25">
      <c r="B137" s="409">
        <f t="shared" si="4"/>
        <v>130</v>
      </c>
      <c r="C137" s="310"/>
      <c r="D137" s="414"/>
      <c r="E137" s="412"/>
      <c r="F137" s="412"/>
      <c r="G137" s="413"/>
      <c r="H137" s="413"/>
      <c r="I137" s="411" t="str">
        <f t="shared" ref="I137:I200" si="6">IF(ISBLANK(E137),"",IF(OR(G137="",H137=""),"NA",(E137-F137)*MIN(H137,G137)/G137))</f>
        <v/>
      </c>
      <c r="J137" s="309" t="str">
        <f t="shared" si="5"/>
        <v/>
      </c>
    </row>
    <row r="138" spans="2:10" hidden="1" x14ac:dyDescent="0.25">
      <c r="B138" s="409">
        <f t="shared" ref="B138:B201" si="7">B137+1</f>
        <v>131</v>
      </c>
      <c r="C138" s="310"/>
      <c r="D138" s="414"/>
      <c r="E138" s="412"/>
      <c r="F138" s="412"/>
      <c r="G138" s="413"/>
      <c r="H138" s="413"/>
      <c r="I138" s="411" t="str">
        <f t="shared" si="6"/>
        <v/>
      </c>
      <c r="J138" s="309" t="str">
        <f t="shared" si="5"/>
        <v/>
      </c>
    </row>
    <row r="139" spans="2:10" hidden="1" x14ac:dyDescent="0.25">
      <c r="B139" s="409">
        <f t="shared" si="7"/>
        <v>132</v>
      </c>
      <c r="C139" s="310"/>
      <c r="D139" s="414"/>
      <c r="E139" s="412"/>
      <c r="F139" s="412"/>
      <c r="G139" s="413"/>
      <c r="H139" s="413"/>
      <c r="I139" s="411" t="str">
        <f t="shared" si="6"/>
        <v/>
      </c>
      <c r="J139" s="309" t="str">
        <f t="shared" si="5"/>
        <v/>
      </c>
    </row>
    <row r="140" spans="2:10" hidden="1" x14ac:dyDescent="0.25">
      <c r="B140" s="409">
        <f t="shared" si="7"/>
        <v>133</v>
      </c>
      <c r="C140" s="310"/>
      <c r="D140" s="414"/>
      <c r="E140" s="412"/>
      <c r="F140" s="412"/>
      <c r="G140" s="413"/>
      <c r="H140" s="413"/>
      <c r="I140" s="411" t="str">
        <f t="shared" si="6"/>
        <v/>
      </c>
      <c r="J140" s="309" t="str">
        <f t="shared" si="5"/>
        <v/>
      </c>
    </row>
    <row r="141" spans="2:10" hidden="1" x14ac:dyDescent="0.25">
      <c r="B141" s="409">
        <f t="shared" si="7"/>
        <v>134</v>
      </c>
      <c r="C141" s="310"/>
      <c r="D141" s="414"/>
      <c r="E141" s="412"/>
      <c r="F141" s="412"/>
      <c r="G141" s="413"/>
      <c r="H141" s="413"/>
      <c r="I141" s="411" t="str">
        <f t="shared" si="6"/>
        <v/>
      </c>
      <c r="J141" s="309" t="str">
        <f t="shared" si="5"/>
        <v/>
      </c>
    </row>
    <row r="142" spans="2:10" hidden="1" x14ac:dyDescent="0.25">
      <c r="B142" s="409">
        <f t="shared" si="7"/>
        <v>135</v>
      </c>
      <c r="C142" s="310"/>
      <c r="D142" s="414"/>
      <c r="E142" s="412"/>
      <c r="F142" s="412"/>
      <c r="G142" s="413"/>
      <c r="H142" s="413"/>
      <c r="I142" s="411" t="str">
        <f t="shared" si="6"/>
        <v/>
      </c>
      <c r="J142" s="309" t="str">
        <f t="shared" si="5"/>
        <v/>
      </c>
    </row>
    <row r="143" spans="2:10" hidden="1" x14ac:dyDescent="0.25">
      <c r="B143" s="409">
        <f t="shared" si="7"/>
        <v>136</v>
      </c>
      <c r="C143" s="310"/>
      <c r="D143" s="414"/>
      <c r="E143" s="412"/>
      <c r="F143" s="412"/>
      <c r="G143" s="413"/>
      <c r="H143" s="413"/>
      <c r="I143" s="411" t="str">
        <f t="shared" si="6"/>
        <v/>
      </c>
      <c r="J143" s="309" t="str">
        <f t="shared" si="5"/>
        <v/>
      </c>
    </row>
    <row r="144" spans="2:10" hidden="1" x14ac:dyDescent="0.25">
      <c r="B144" s="409">
        <f t="shared" si="7"/>
        <v>137</v>
      </c>
      <c r="C144" s="310"/>
      <c r="D144" s="414"/>
      <c r="E144" s="412"/>
      <c r="F144" s="412"/>
      <c r="G144" s="413"/>
      <c r="H144" s="413"/>
      <c r="I144" s="411" t="str">
        <f t="shared" si="6"/>
        <v/>
      </c>
      <c r="J144" s="309" t="str">
        <f t="shared" si="5"/>
        <v/>
      </c>
    </row>
    <row r="145" spans="2:10" hidden="1" x14ac:dyDescent="0.25">
      <c r="B145" s="409">
        <f t="shared" si="7"/>
        <v>138</v>
      </c>
      <c r="C145" s="310"/>
      <c r="D145" s="414"/>
      <c r="E145" s="412"/>
      <c r="F145" s="412"/>
      <c r="G145" s="413"/>
      <c r="H145" s="413"/>
      <c r="I145" s="411" t="str">
        <f t="shared" si="6"/>
        <v/>
      </c>
      <c r="J145" s="309" t="str">
        <f t="shared" si="5"/>
        <v/>
      </c>
    </row>
    <row r="146" spans="2:10" hidden="1" x14ac:dyDescent="0.25">
      <c r="B146" s="409">
        <f t="shared" si="7"/>
        <v>139</v>
      </c>
      <c r="C146" s="310"/>
      <c r="D146" s="414"/>
      <c r="E146" s="412"/>
      <c r="F146" s="412"/>
      <c r="G146" s="413"/>
      <c r="H146" s="413"/>
      <c r="I146" s="411" t="str">
        <f t="shared" si="6"/>
        <v/>
      </c>
      <c r="J146" s="309" t="str">
        <f t="shared" si="5"/>
        <v/>
      </c>
    </row>
    <row r="147" spans="2:10" hidden="1" x14ac:dyDescent="0.25">
      <c r="B147" s="409">
        <f t="shared" si="7"/>
        <v>140</v>
      </c>
      <c r="C147" s="310"/>
      <c r="D147" s="414"/>
      <c r="E147" s="412"/>
      <c r="F147" s="412"/>
      <c r="G147" s="413"/>
      <c r="H147" s="413"/>
      <c r="I147" s="411" t="str">
        <f t="shared" si="6"/>
        <v/>
      </c>
      <c r="J147" s="309" t="str">
        <f t="shared" si="5"/>
        <v/>
      </c>
    </row>
    <row r="148" spans="2:10" hidden="1" x14ac:dyDescent="0.25">
      <c r="B148" s="409">
        <f t="shared" si="7"/>
        <v>141</v>
      </c>
      <c r="C148" s="310"/>
      <c r="D148" s="414"/>
      <c r="E148" s="412"/>
      <c r="F148" s="412"/>
      <c r="G148" s="413"/>
      <c r="H148" s="413"/>
      <c r="I148" s="411" t="str">
        <f t="shared" si="6"/>
        <v/>
      </c>
      <c r="J148" s="309" t="str">
        <f t="shared" si="5"/>
        <v/>
      </c>
    </row>
    <row r="149" spans="2:10" hidden="1" x14ac:dyDescent="0.25">
      <c r="B149" s="409">
        <f t="shared" si="7"/>
        <v>142</v>
      </c>
      <c r="C149" s="310"/>
      <c r="D149" s="414"/>
      <c r="E149" s="412"/>
      <c r="F149" s="412"/>
      <c r="G149" s="413"/>
      <c r="H149" s="413"/>
      <c r="I149" s="411" t="str">
        <f t="shared" si="6"/>
        <v/>
      </c>
      <c r="J149" s="309" t="str">
        <f t="shared" si="5"/>
        <v/>
      </c>
    </row>
    <row r="150" spans="2:10" hidden="1" x14ac:dyDescent="0.25">
      <c r="B150" s="409">
        <f t="shared" si="7"/>
        <v>143</v>
      </c>
      <c r="C150" s="310"/>
      <c r="D150" s="414"/>
      <c r="E150" s="412"/>
      <c r="F150" s="412"/>
      <c r="G150" s="413"/>
      <c r="H150" s="413"/>
      <c r="I150" s="411" t="str">
        <f t="shared" si="6"/>
        <v/>
      </c>
      <c r="J150" s="309" t="str">
        <f t="shared" si="5"/>
        <v/>
      </c>
    </row>
    <row r="151" spans="2:10" hidden="1" x14ac:dyDescent="0.25">
      <c r="B151" s="409">
        <f t="shared" si="7"/>
        <v>144</v>
      </c>
      <c r="C151" s="310"/>
      <c r="D151" s="414"/>
      <c r="E151" s="412"/>
      <c r="F151" s="412"/>
      <c r="G151" s="413"/>
      <c r="H151" s="413"/>
      <c r="I151" s="411" t="str">
        <f t="shared" si="6"/>
        <v/>
      </c>
      <c r="J151" s="309" t="str">
        <f t="shared" si="5"/>
        <v/>
      </c>
    </row>
    <row r="152" spans="2:10" hidden="1" x14ac:dyDescent="0.25">
      <c r="B152" s="409">
        <f t="shared" si="7"/>
        <v>145</v>
      </c>
      <c r="C152" s="310"/>
      <c r="D152" s="414"/>
      <c r="E152" s="412"/>
      <c r="F152" s="412"/>
      <c r="G152" s="413"/>
      <c r="H152" s="413"/>
      <c r="I152" s="411" t="str">
        <f t="shared" si="6"/>
        <v/>
      </c>
      <c r="J152" s="309" t="str">
        <f t="shared" si="5"/>
        <v/>
      </c>
    </row>
    <row r="153" spans="2:10" hidden="1" x14ac:dyDescent="0.25">
      <c r="B153" s="409">
        <f t="shared" si="7"/>
        <v>146</v>
      </c>
      <c r="C153" s="310"/>
      <c r="D153" s="414"/>
      <c r="E153" s="412"/>
      <c r="F153" s="412"/>
      <c r="G153" s="413"/>
      <c r="H153" s="413"/>
      <c r="I153" s="411" t="str">
        <f t="shared" si="6"/>
        <v/>
      </c>
      <c r="J153" s="309" t="str">
        <f t="shared" si="5"/>
        <v/>
      </c>
    </row>
    <row r="154" spans="2:10" hidden="1" x14ac:dyDescent="0.25">
      <c r="B154" s="409">
        <f t="shared" si="7"/>
        <v>147</v>
      </c>
      <c r="C154" s="310"/>
      <c r="D154" s="414"/>
      <c r="E154" s="412"/>
      <c r="F154" s="412"/>
      <c r="G154" s="413"/>
      <c r="H154" s="413"/>
      <c r="I154" s="411" t="str">
        <f t="shared" si="6"/>
        <v/>
      </c>
      <c r="J154" s="309" t="str">
        <f t="shared" si="5"/>
        <v/>
      </c>
    </row>
    <row r="155" spans="2:10" hidden="1" x14ac:dyDescent="0.25">
      <c r="B155" s="409">
        <f t="shared" si="7"/>
        <v>148</v>
      </c>
      <c r="C155" s="310"/>
      <c r="D155" s="414"/>
      <c r="E155" s="412"/>
      <c r="F155" s="412"/>
      <c r="G155" s="413"/>
      <c r="H155" s="413"/>
      <c r="I155" s="411" t="str">
        <f t="shared" si="6"/>
        <v/>
      </c>
      <c r="J155" s="309" t="str">
        <f t="shared" si="5"/>
        <v/>
      </c>
    </row>
    <row r="156" spans="2:10" hidden="1" x14ac:dyDescent="0.25">
      <c r="B156" s="409">
        <f t="shared" si="7"/>
        <v>149</v>
      </c>
      <c r="C156" s="310"/>
      <c r="D156" s="414"/>
      <c r="E156" s="412"/>
      <c r="F156" s="412"/>
      <c r="G156" s="413"/>
      <c r="H156" s="413"/>
      <c r="I156" s="411" t="str">
        <f t="shared" si="6"/>
        <v/>
      </c>
      <c r="J156" s="309" t="str">
        <f t="shared" si="5"/>
        <v/>
      </c>
    </row>
    <row r="157" spans="2:10" hidden="1" x14ac:dyDescent="0.25">
      <c r="B157" s="409">
        <f t="shared" si="7"/>
        <v>150</v>
      </c>
      <c r="C157" s="310"/>
      <c r="D157" s="414"/>
      <c r="E157" s="412"/>
      <c r="F157" s="412"/>
      <c r="G157" s="413"/>
      <c r="H157" s="413"/>
      <c r="I157" s="411" t="str">
        <f t="shared" si="6"/>
        <v/>
      </c>
      <c r="J157" s="309" t="str">
        <f t="shared" si="5"/>
        <v/>
      </c>
    </row>
    <row r="158" spans="2:10" hidden="1" x14ac:dyDescent="0.25">
      <c r="B158" s="409">
        <f t="shared" si="7"/>
        <v>151</v>
      </c>
      <c r="C158" s="310"/>
      <c r="D158" s="414"/>
      <c r="E158" s="412"/>
      <c r="F158" s="412"/>
      <c r="G158" s="413"/>
      <c r="H158" s="413"/>
      <c r="I158" s="411" t="str">
        <f t="shared" si="6"/>
        <v/>
      </c>
      <c r="J158" s="309" t="str">
        <f t="shared" si="5"/>
        <v/>
      </c>
    </row>
    <row r="159" spans="2:10" hidden="1" x14ac:dyDescent="0.25">
      <c r="B159" s="409">
        <f t="shared" si="7"/>
        <v>152</v>
      </c>
      <c r="C159" s="310"/>
      <c r="D159" s="414"/>
      <c r="E159" s="412"/>
      <c r="F159" s="412"/>
      <c r="G159" s="413"/>
      <c r="H159" s="413"/>
      <c r="I159" s="411" t="str">
        <f t="shared" si="6"/>
        <v/>
      </c>
      <c r="J159" s="309" t="str">
        <f t="shared" si="5"/>
        <v/>
      </c>
    </row>
    <row r="160" spans="2:10" hidden="1" x14ac:dyDescent="0.25">
      <c r="B160" s="409">
        <f t="shared" si="7"/>
        <v>153</v>
      </c>
      <c r="C160" s="310"/>
      <c r="D160" s="414"/>
      <c r="E160" s="412"/>
      <c r="F160" s="412"/>
      <c r="G160" s="413"/>
      <c r="H160" s="413"/>
      <c r="I160" s="411" t="str">
        <f t="shared" si="6"/>
        <v/>
      </c>
      <c r="J160" s="309" t="str">
        <f t="shared" si="5"/>
        <v/>
      </c>
    </row>
    <row r="161" spans="2:10" hidden="1" x14ac:dyDescent="0.25">
      <c r="B161" s="409">
        <f t="shared" si="7"/>
        <v>154</v>
      </c>
      <c r="C161" s="310"/>
      <c r="D161" s="414"/>
      <c r="E161" s="412"/>
      <c r="F161" s="412"/>
      <c r="G161" s="413"/>
      <c r="H161" s="413"/>
      <c r="I161" s="411" t="str">
        <f t="shared" si="6"/>
        <v/>
      </c>
      <c r="J161" s="309" t="str">
        <f t="shared" ref="J161:J207" si="8">IF($I160&lt;&gt;"","ja","")</f>
        <v/>
      </c>
    </row>
    <row r="162" spans="2:10" hidden="1" x14ac:dyDescent="0.25">
      <c r="B162" s="409">
        <f t="shared" si="7"/>
        <v>155</v>
      </c>
      <c r="C162" s="310"/>
      <c r="D162" s="414"/>
      <c r="E162" s="412"/>
      <c r="F162" s="412"/>
      <c r="G162" s="413"/>
      <c r="H162" s="413"/>
      <c r="I162" s="411" t="str">
        <f t="shared" si="6"/>
        <v/>
      </c>
      <c r="J162" s="309" t="str">
        <f t="shared" si="8"/>
        <v/>
      </c>
    </row>
    <row r="163" spans="2:10" hidden="1" x14ac:dyDescent="0.25">
      <c r="B163" s="409">
        <f t="shared" si="7"/>
        <v>156</v>
      </c>
      <c r="C163" s="310"/>
      <c r="D163" s="414"/>
      <c r="E163" s="412"/>
      <c r="F163" s="412"/>
      <c r="G163" s="413"/>
      <c r="H163" s="413"/>
      <c r="I163" s="411" t="str">
        <f t="shared" si="6"/>
        <v/>
      </c>
      <c r="J163" s="309" t="str">
        <f t="shared" si="8"/>
        <v/>
      </c>
    </row>
    <row r="164" spans="2:10" hidden="1" x14ac:dyDescent="0.25">
      <c r="B164" s="409">
        <f t="shared" si="7"/>
        <v>157</v>
      </c>
      <c r="C164" s="310"/>
      <c r="D164" s="414"/>
      <c r="E164" s="412"/>
      <c r="F164" s="412"/>
      <c r="G164" s="413"/>
      <c r="H164" s="413"/>
      <c r="I164" s="411" t="str">
        <f t="shared" si="6"/>
        <v/>
      </c>
      <c r="J164" s="309" t="str">
        <f t="shared" si="8"/>
        <v/>
      </c>
    </row>
    <row r="165" spans="2:10" hidden="1" x14ac:dyDescent="0.25">
      <c r="B165" s="409">
        <f t="shared" si="7"/>
        <v>158</v>
      </c>
      <c r="C165" s="310"/>
      <c r="D165" s="414"/>
      <c r="E165" s="412"/>
      <c r="F165" s="412"/>
      <c r="G165" s="413"/>
      <c r="H165" s="413"/>
      <c r="I165" s="411" t="str">
        <f t="shared" si="6"/>
        <v/>
      </c>
      <c r="J165" s="309" t="str">
        <f t="shared" si="8"/>
        <v/>
      </c>
    </row>
    <row r="166" spans="2:10" hidden="1" x14ac:dyDescent="0.25">
      <c r="B166" s="409">
        <f t="shared" si="7"/>
        <v>159</v>
      </c>
      <c r="C166" s="310"/>
      <c r="D166" s="414"/>
      <c r="E166" s="412"/>
      <c r="F166" s="412"/>
      <c r="G166" s="413"/>
      <c r="H166" s="413"/>
      <c r="I166" s="411" t="str">
        <f t="shared" si="6"/>
        <v/>
      </c>
      <c r="J166" s="309" t="str">
        <f t="shared" si="8"/>
        <v/>
      </c>
    </row>
    <row r="167" spans="2:10" hidden="1" x14ac:dyDescent="0.25">
      <c r="B167" s="409">
        <f t="shared" si="7"/>
        <v>160</v>
      </c>
      <c r="C167" s="310"/>
      <c r="D167" s="414"/>
      <c r="E167" s="412"/>
      <c r="F167" s="412"/>
      <c r="G167" s="413"/>
      <c r="H167" s="413"/>
      <c r="I167" s="411" t="str">
        <f t="shared" si="6"/>
        <v/>
      </c>
      <c r="J167" s="309" t="str">
        <f t="shared" si="8"/>
        <v/>
      </c>
    </row>
    <row r="168" spans="2:10" hidden="1" x14ac:dyDescent="0.25">
      <c r="B168" s="409">
        <f t="shared" si="7"/>
        <v>161</v>
      </c>
      <c r="C168" s="310"/>
      <c r="D168" s="414"/>
      <c r="E168" s="412"/>
      <c r="F168" s="412"/>
      <c r="G168" s="413"/>
      <c r="H168" s="413"/>
      <c r="I168" s="411" t="str">
        <f t="shared" si="6"/>
        <v/>
      </c>
      <c r="J168" s="309" t="str">
        <f t="shared" si="8"/>
        <v/>
      </c>
    </row>
    <row r="169" spans="2:10" hidden="1" x14ac:dyDescent="0.25">
      <c r="B169" s="409">
        <f t="shared" si="7"/>
        <v>162</v>
      </c>
      <c r="C169" s="310"/>
      <c r="D169" s="414"/>
      <c r="E169" s="412"/>
      <c r="F169" s="412"/>
      <c r="G169" s="413"/>
      <c r="H169" s="413"/>
      <c r="I169" s="411" t="str">
        <f t="shared" si="6"/>
        <v/>
      </c>
      <c r="J169" s="309" t="str">
        <f t="shared" si="8"/>
        <v/>
      </c>
    </row>
    <row r="170" spans="2:10" hidden="1" x14ac:dyDescent="0.25">
      <c r="B170" s="409">
        <f t="shared" si="7"/>
        <v>163</v>
      </c>
      <c r="C170" s="310"/>
      <c r="D170" s="414"/>
      <c r="E170" s="412"/>
      <c r="F170" s="412"/>
      <c r="G170" s="413"/>
      <c r="H170" s="413"/>
      <c r="I170" s="411" t="str">
        <f t="shared" si="6"/>
        <v/>
      </c>
      <c r="J170" s="309" t="str">
        <f t="shared" si="8"/>
        <v/>
      </c>
    </row>
    <row r="171" spans="2:10" hidden="1" x14ac:dyDescent="0.25">
      <c r="B171" s="409">
        <f t="shared" si="7"/>
        <v>164</v>
      </c>
      <c r="C171" s="310"/>
      <c r="D171" s="414"/>
      <c r="E171" s="412"/>
      <c r="F171" s="412"/>
      <c r="G171" s="413"/>
      <c r="H171" s="413"/>
      <c r="I171" s="411" t="str">
        <f t="shared" si="6"/>
        <v/>
      </c>
      <c r="J171" s="309" t="str">
        <f t="shared" si="8"/>
        <v/>
      </c>
    </row>
    <row r="172" spans="2:10" hidden="1" x14ac:dyDescent="0.25">
      <c r="B172" s="409">
        <f t="shared" si="7"/>
        <v>165</v>
      </c>
      <c r="C172" s="310"/>
      <c r="D172" s="414"/>
      <c r="E172" s="412"/>
      <c r="F172" s="412"/>
      <c r="G172" s="413"/>
      <c r="H172" s="413"/>
      <c r="I172" s="411" t="str">
        <f t="shared" si="6"/>
        <v/>
      </c>
      <c r="J172" s="309" t="str">
        <f t="shared" si="8"/>
        <v/>
      </c>
    </row>
    <row r="173" spans="2:10" hidden="1" x14ac:dyDescent="0.25">
      <c r="B173" s="409">
        <f t="shared" si="7"/>
        <v>166</v>
      </c>
      <c r="C173" s="310"/>
      <c r="D173" s="414"/>
      <c r="E173" s="412"/>
      <c r="F173" s="412"/>
      <c r="G173" s="413"/>
      <c r="H173" s="413"/>
      <c r="I173" s="411" t="str">
        <f t="shared" si="6"/>
        <v/>
      </c>
      <c r="J173" s="309" t="str">
        <f t="shared" si="8"/>
        <v/>
      </c>
    </row>
    <row r="174" spans="2:10" hidden="1" x14ac:dyDescent="0.25">
      <c r="B174" s="409">
        <f t="shared" si="7"/>
        <v>167</v>
      </c>
      <c r="C174" s="310"/>
      <c r="D174" s="414"/>
      <c r="E174" s="412"/>
      <c r="F174" s="412"/>
      <c r="G174" s="413"/>
      <c r="H174" s="413"/>
      <c r="I174" s="411" t="str">
        <f t="shared" si="6"/>
        <v/>
      </c>
      <c r="J174" s="309" t="str">
        <f t="shared" si="8"/>
        <v/>
      </c>
    </row>
    <row r="175" spans="2:10" hidden="1" x14ac:dyDescent="0.25">
      <c r="B175" s="409">
        <f t="shared" si="7"/>
        <v>168</v>
      </c>
      <c r="C175" s="310"/>
      <c r="D175" s="414"/>
      <c r="E175" s="412"/>
      <c r="F175" s="412"/>
      <c r="G175" s="413"/>
      <c r="H175" s="413"/>
      <c r="I175" s="411" t="str">
        <f t="shared" si="6"/>
        <v/>
      </c>
      <c r="J175" s="309" t="str">
        <f t="shared" si="8"/>
        <v/>
      </c>
    </row>
    <row r="176" spans="2:10" hidden="1" x14ac:dyDescent="0.25">
      <c r="B176" s="409">
        <f t="shared" si="7"/>
        <v>169</v>
      </c>
      <c r="C176" s="310"/>
      <c r="D176" s="414"/>
      <c r="E176" s="412"/>
      <c r="F176" s="412"/>
      <c r="G176" s="413"/>
      <c r="H176" s="413"/>
      <c r="I176" s="411" t="str">
        <f t="shared" si="6"/>
        <v/>
      </c>
      <c r="J176" s="309" t="str">
        <f t="shared" si="8"/>
        <v/>
      </c>
    </row>
    <row r="177" spans="2:10" hidden="1" x14ac:dyDescent="0.25">
      <c r="B177" s="409">
        <f t="shared" si="7"/>
        <v>170</v>
      </c>
      <c r="C177" s="310"/>
      <c r="D177" s="414"/>
      <c r="E177" s="412"/>
      <c r="F177" s="412"/>
      <c r="G177" s="413"/>
      <c r="H177" s="413"/>
      <c r="I177" s="411" t="str">
        <f t="shared" si="6"/>
        <v/>
      </c>
      <c r="J177" s="309" t="str">
        <f t="shared" si="8"/>
        <v/>
      </c>
    </row>
    <row r="178" spans="2:10" hidden="1" x14ac:dyDescent="0.25">
      <c r="B178" s="409">
        <f t="shared" si="7"/>
        <v>171</v>
      </c>
      <c r="C178" s="310"/>
      <c r="D178" s="414"/>
      <c r="E178" s="412"/>
      <c r="F178" s="412"/>
      <c r="G178" s="413"/>
      <c r="H178" s="413"/>
      <c r="I178" s="411" t="str">
        <f t="shared" si="6"/>
        <v/>
      </c>
      <c r="J178" s="309" t="str">
        <f t="shared" si="8"/>
        <v/>
      </c>
    </row>
    <row r="179" spans="2:10" hidden="1" x14ac:dyDescent="0.25">
      <c r="B179" s="409">
        <f t="shared" si="7"/>
        <v>172</v>
      </c>
      <c r="C179" s="310"/>
      <c r="D179" s="414"/>
      <c r="E179" s="412"/>
      <c r="F179" s="412"/>
      <c r="G179" s="413"/>
      <c r="H179" s="413"/>
      <c r="I179" s="411" t="str">
        <f t="shared" si="6"/>
        <v/>
      </c>
      <c r="J179" s="309" t="str">
        <f t="shared" si="8"/>
        <v/>
      </c>
    </row>
    <row r="180" spans="2:10" hidden="1" x14ac:dyDescent="0.25">
      <c r="B180" s="409">
        <f t="shared" si="7"/>
        <v>173</v>
      </c>
      <c r="C180" s="310"/>
      <c r="D180" s="414"/>
      <c r="E180" s="412"/>
      <c r="F180" s="412"/>
      <c r="G180" s="413"/>
      <c r="H180" s="413"/>
      <c r="I180" s="411" t="str">
        <f t="shared" si="6"/>
        <v/>
      </c>
      <c r="J180" s="309" t="str">
        <f t="shared" si="8"/>
        <v/>
      </c>
    </row>
    <row r="181" spans="2:10" hidden="1" x14ac:dyDescent="0.25">
      <c r="B181" s="409">
        <f t="shared" si="7"/>
        <v>174</v>
      </c>
      <c r="C181" s="310"/>
      <c r="D181" s="414"/>
      <c r="E181" s="412"/>
      <c r="F181" s="412"/>
      <c r="G181" s="413"/>
      <c r="H181" s="413"/>
      <c r="I181" s="411" t="str">
        <f t="shared" si="6"/>
        <v/>
      </c>
      <c r="J181" s="309" t="str">
        <f t="shared" si="8"/>
        <v/>
      </c>
    </row>
    <row r="182" spans="2:10" hidden="1" x14ac:dyDescent="0.25">
      <c r="B182" s="409">
        <f t="shared" si="7"/>
        <v>175</v>
      </c>
      <c r="C182" s="310"/>
      <c r="D182" s="414"/>
      <c r="E182" s="412"/>
      <c r="F182" s="412"/>
      <c r="G182" s="413"/>
      <c r="H182" s="413"/>
      <c r="I182" s="411" t="str">
        <f t="shared" si="6"/>
        <v/>
      </c>
      <c r="J182" s="309" t="str">
        <f t="shared" si="8"/>
        <v/>
      </c>
    </row>
    <row r="183" spans="2:10" hidden="1" x14ac:dyDescent="0.25">
      <c r="B183" s="409">
        <f t="shared" si="7"/>
        <v>176</v>
      </c>
      <c r="C183" s="310"/>
      <c r="D183" s="414"/>
      <c r="E183" s="412"/>
      <c r="F183" s="412"/>
      <c r="G183" s="413"/>
      <c r="H183" s="413"/>
      <c r="I183" s="411" t="str">
        <f t="shared" si="6"/>
        <v/>
      </c>
      <c r="J183" s="309" t="str">
        <f t="shared" si="8"/>
        <v/>
      </c>
    </row>
    <row r="184" spans="2:10" hidden="1" x14ac:dyDescent="0.25">
      <c r="B184" s="409">
        <f t="shared" si="7"/>
        <v>177</v>
      </c>
      <c r="C184" s="310"/>
      <c r="D184" s="414"/>
      <c r="E184" s="412"/>
      <c r="F184" s="412"/>
      <c r="G184" s="413"/>
      <c r="H184" s="413"/>
      <c r="I184" s="411" t="str">
        <f t="shared" si="6"/>
        <v/>
      </c>
      <c r="J184" s="309" t="str">
        <f t="shared" si="8"/>
        <v/>
      </c>
    </row>
    <row r="185" spans="2:10" hidden="1" x14ac:dyDescent="0.25">
      <c r="B185" s="409">
        <f t="shared" si="7"/>
        <v>178</v>
      </c>
      <c r="C185" s="310"/>
      <c r="D185" s="414"/>
      <c r="E185" s="412"/>
      <c r="F185" s="412"/>
      <c r="G185" s="413"/>
      <c r="H185" s="413"/>
      <c r="I185" s="411" t="str">
        <f t="shared" si="6"/>
        <v/>
      </c>
      <c r="J185" s="309" t="str">
        <f t="shared" si="8"/>
        <v/>
      </c>
    </row>
    <row r="186" spans="2:10" hidden="1" x14ac:dyDescent="0.25">
      <c r="B186" s="409">
        <f t="shared" si="7"/>
        <v>179</v>
      </c>
      <c r="C186" s="310"/>
      <c r="D186" s="414"/>
      <c r="E186" s="412"/>
      <c r="F186" s="412"/>
      <c r="G186" s="413"/>
      <c r="H186" s="413"/>
      <c r="I186" s="411" t="str">
        <f t="shared" si="6"/>
        <v/>
      </c>
      <c r="J186" s="309" t="str">
        <f t="shared" si="8"/>
        <v/>
      </c>
    </row>
    <row r="187" spans="2:10" hidden="1" x14ac:dyDescent="0.25">
      <c r="B187" s="409">
        <f t="shared" si="7"/>
        <v>180</v>
      </c>
      <c r="C187" s="310"/>
      <c r="D187" s="414"/>
      <c r="E187" s="412"/>
      <c r="F187" s="412"/>
      <c r="G187" s="413"/>
      <c r="H187" s="413"/>
      <c r="I187" s="411" t="str">
        <f t="shared" si="6"/>
        <v/>
      </c>
      <c r="J187" s="309" t="str">
        <f t="shared" si="8"/>
        <v/>
      </c>
    </row>
    <row r="188" spans="2:10" hidden="1" x14ac:dyDescent="0.25">
      <c r="B188" s="409">
        <f t="shared" si="7"/>
        <v>181</v>
      </c>
      <c r="C188" s="310"/>
      <c r="D188" s="420"/>
      <c r="E188" s="412"/>
      <c r="F188" s="412"/>
      <c r="G188" s="413"/>
      <c r="H188" s="413"/>
      <c r="I188" s="411" t="str">
        <f t="shared" si="6"/>
        <v/>
      </c>
      <c r="J188" s="309" t="str">
        <f t="shared" si="8"/>
        <v/>
      </c>
    </row>
    <row r="189" spans="2:10" hidden="1" x14ac:dyDescent="0.25">
      <c r="B189" s="409">
        <f t="shared" si="7"/>
        <v>182</v>
      </c>
      <c r="C189" s="310"/>
      <c r="D189" s="421"/>
      <c r="E189" s="412"/>
      <c r="F189" s="412"/>
      <c r="G189" s="413"/>
      <c r="H189" s="413"/>
      <c r="I189" s="411" t="str">
        <f t="shared" si="6"/>
        <v/>
      </c>
      <c r="J189" s="309" t="str">
        <f t="shared" si="8"/>
        <v/>
      </c>
    </row>
    <row r="190" spans="2:10" hidden="1" x14ac:dyDescent="0.25">
      <c r="B190" s="409">
        <f t="shared" si="7"/>
        <v>183</v>
      </c>
      <c r="C190" s="310"/>
      <c r="D190" s="414"/>
      <c r="E190" s="412"/>
      <c r="F190" s="412"/>
      <c r="G190" s="413"/>
      <c r="H190" s="413"/>
      <c r="I190" s="411" t="str">
        <f t="shared" si="6"/>
        <v/>
      </c>
      <c r="J190" s="309" t="str">
        <f t="shared" si="8"/>
        <v/>
      </c>
    </row>
    <row r="191" spans="2:10" hidden="1" x14ac:dyDescent="0.25">
      <c r="B191" s="409">
        <f t="shared" si="7"/>
        <v>184</v>
      </c>
      <c r="C191" s="310"/>
      <c r="D191" s="414"/>
      <c r="E191" s="412"/>
      <c r="F191" s="412"/>
      <c r="G191" s="413"/>
      <c r="H191" s="413"/>
      <c r="I191" s="411" t="str">
        <f t="shared" si="6"/>
        <v/>
      </c>
      <c r="J191" s="309" t="str">
        <f t="shared" si="8"/>
        <v/>
      </c>
    </row>
    <row r="192" spans="2:10" hidden="1" x14ac:dyDescent="0.25">
      <c r="B192" s="409">
        <f t="shared" si="7"/>
        <v>185</v>
      </c>
      <c r="C192" s="310"/>
      <c r="D192" s="414"/>
      <c r="E192" s="412"/>
      <c r="F192" s="412"/>
      <c r="G192" s="413"/>
      <c r="H192" s="413"/>
      <c r="I192" s="411" t="str">
        <f t="shared" si="6"/>
        <v/>
      </c>
      <c r="J192" s="309" t="str">
        <f t="shared" si="8"/>
        <v/>
      </c>
    </row>
    <row r="193" spans="2:10" hidden="1" x14ac:dyDescent="0.25">
      <c r="B193" s="409">
        <f t="shared" si="7"/>
        <v>186</v>
      </c>
      <c r="C193" s="310"/>
      <c r="D193" s="414"/>
      <c r="E193" s="412"/>
      <c r="F193" s="412"/>
      <c r="G193" s="413"/>
      <c r="H193" s="413"/>
      <c r="I193" s="411" t="str">
        <f t="shared" si="6"/>
        <v/>
      </c>
      <c r="J193" s="309" t="str">
        <f t="shared" si="8"/>
        <v/>
      </c>
    </row>
    <row r="194" spans="2:10" hidden="1" x14ac:dyDescent="0.25">
      <c r="B194" s="409">
        <f t="shared" si="7"/>
        <v>187</v>
      </c>
      <c r="C194" s="310"/>
      <c r="D194" s="414"/>
      <c r="E194" s="412"/>
      <c r="F194" s="412"/>
      <c r="G194" s="413"/>
      <c r="H194" s="413"/>
      <c r="I194" s="411" t="str">
        <f t="shared" si="6"/>
        <v/>
      </c>
      <c r="J194" s="309" t="str">
        <f t="shared" si="8"/>
        <v/>
      </c>
    </row>
    <row r="195" spans="2:10" hidden="1" x14ac:dyDescent="0.25">
      <c r="B195" s="409">
        <f t="shared" si="7"/>
        <v>188</v>
      </c>
      <c r="C195" s="310"/>
      <c r="D195" s="414"/>
      <c r="E195" s="412"/>
      <c r="F195" s="412"/>
      <c r="G195" s="413"/>
      <c r="H195" s="413"/>
      <c r="I195" s="411" t="str">
        <f t="shared" si="6"/>
        <v/>
      </c>
      <c r="J195" s="309" t="str">
        <f t="shared" si="8"/>
        <v/>
      </c>
    </row>
    <row r="196" spans="2:10" hidden="1" x14ac:dyDescent="0.25">
      <c r="B196" s="409">
        <f t="shared" si="7"/>
        <v>189</v>
      </c>
      <c r="C196" s="310"/>
      <c r="D196" s="414"/>
      <c r="E196" s="412"/>
      <c r="F196" s="412"/>
      <c r="G196" s="413"/>
      <c r="H196" s="413"/>
      <c r="I196" s="411" t="str">
        <f t="shared" si="6"/>
        <v/>
      </c>
      <c r="J196" s="309" t="str">
        <f t="shared" si="8"/>
        <v/>
      </c>
    </row>
    <row r="197" spans="2:10" hidden="1" x14ac:dyDescent="0.25">
      <c r="B197" s="409">
        <f t="shared" si="7"/>
        <v>190</v>
      </c>
      <c r="C197" s="310"/>
      <c r="D197" s="414"/>
      <c r="E197" s="412"/>
      <c r="F197" s="412"/>
      <c r="G197" s="413"/>
      <c r="H197" s="413"/>
      <c r="I197" s="411" t="str">
        <f t="shared" si="6"/>
        <v/>
      </c>
      <c r="J197" s="309" t="str">
        <f t="shared" si="8"/>
        <v/>
      </c>
    </row>
    <row r="198" spans="2:10" hidden="1" x14ac:dyDescent="0.25">
      <c r="B198" s="409">
        <f t="shared" si="7"/>
        <v>191</v>
      </c>
      <c r="C198" s="310"/>
      <c r="D198" s="414"/>
      <c r="E198" s="412"/>
      <c r="F198" s="412"/>
      <c r="G198" s="413"/>
      <c r="H198" s="413"/>
      <c r="I198" s="411" t="str">
        <f t="shared" si="6"/>
        <v/>
      </c>
      <c r="J198" s="309" t="str">
        <f t="shared" si="8"/>
        <v/>
      </c>
    </row>
    <row r="199" spans="2:10" hidden="1" x14ac:dyDescent="0.25">
      <c r="B199" s="409">
        <f t="shared" si="7"/>
        <v>192</v>
      </c>
      <c r="C199" s="310"/>
      <c r="D199" s="414"/>
      <c r="E199" s="412"/>
      <c r="F199" s="412"/>
      <c r="G199" s="413"/>
      <c r="H199" s="413"/>
      <c r="I199" s="411" t="str">
        <f t="shared" si="6"/>
        <v/>
      </c>
      <c r="J199" s="309" t="str">
        <f t="shared" si="8"/>
        <v/>
      </c>
    </row>
    <row r="200" spans="2:10" hidden="1" x14ac:dyDescent="0.25">
      <c r="B200" s="409">
        <f t="shared" si="7"/>
        <v>193</v>
      </c>
      <c r="C200" s="310"/>
      <c r="D200" s="414"/>
      <c r="E200" s="412"/>
      <c r="F200" s="412"/>
      <c r="G200" s="413"/>
      <c r="H200" s="413"/>
      <c r="I200" s="411" t="str">
        <f t="shared" si="6"/>
        <v/>
      </c>
      <c r="J200" s="309" t="str">
        <f t="shared" si="8"/>
        <v/>
      </c>
    </row>
    <row r="201" spans="2:10" hidden="1" x14ac:dyDescent="0.25">
      <c r="B201" s="409">
        <f t="shared" si="7"/>
        <v>194</v>
      </c>
      <c r="C201" s="310"/>
      <c r="D201" s="414"/>
      <c r="E201" s="412"/>
      <c r="F201" s="412"/>
      <c r="G201" s="413"/>
      <c r="H201" s="413"/>
      <c r="I201" s="411" t="str">
        <f t="shared" ref="I201:I237" si="9">IF(ISBLANK(E201),"",IF(OR(G201="",H201=""),"NA",(E201-F201)*MIN(H201,G201)/G201))</f>
        <v/>
      </c>
      <c r="J201" s="309" t="str">
        <f t="shared" si="8"/>
        <v/>
      </c>
    </row>
    <row r="202" spans="2:10" hidden="1" x14ac:dyDescent="0.25">
      <c r="B202" s="409">
        <f t="shared" ref="B202:B207" si="10">B201+1</f>
        <v>195</v>
      </c>
      <c r="C202" s="310"/>
      <c r="D202" s="414"/>
      <c r="E202" s="412"/>
      <c r="F202" s="412"/>
      <c r="G202" s="413"/>
      <c r="H202" s="413"/>
      <c r="I202" s="411" t="str">
        <f t="shared" si="9"/>
        <v/>
      </c>
      <c r="J202" s="309" t="str">
        <f t="shared" si="8"/>
        <v/>
      </c>
    </row>
    <row r="203" spans="2:10" hidden="1" x14ac:dyDescent="0.25">
      <c r="B203" s="409">
        <f t="shared" si="10"/>
        <v>196</v>
      </c>
      <c r="C203" s="310"/>
      <c r="D203" s="414"/>
      <c r="E203" s="412"/>
      <c r="F203" s="412"/>
      <c r="G203" s="413"/>
      <c r="H203" s="413"/>
      <c r="I203" s="411" t="str">
        <f t="shared" si="9"/>
        <v/>
      </c>
      <c r="J203" s="309" t="str">
        <f t="shared" si="8"/>
        <v/>
      </c>
    </row>
    <row r="204" spans="2:10" hidden="1" x14ac:dyDescent="0.25">
      <c r="B204" s="409">
        <f t="shared" si="10"/>
        <v>197</v>
      </c>
      <c r="C204" s="310"/>
      <c r="D204" s="414"/>
      <c r="E204" s="412"/>
      <c r="F204" s="412"/>
      <c r="G204" s="413"/>
      <c r="H204" s="413"/>
      <c r="I204" s="411" t="str">
        <f t="shared" si="9"/>
        <v/>
      </c>
      <c r="J204" s="309" t="str">
        <f t="shared" si="8"/>
        <v/>
      </c>
    </row>
    <row r="205" spans="2:10" hidden="1" x14ac:dyDescent="0.25">
      <c r="B205" s="409">
        <f t="shared" si="10"/>
        <v>198</v>
      </c>
      <c r="C205" s="310"/>
      <c r="D205" s="414"/>
      <c r="E205" s="412"/>
      <c r="F205" s="412"/>
      <c r="G205" s="413"/>
      <c r="H205" s="413"/>
      <c r="I205" s="411" t="str">
        <f t="shared" si="9"/>
        <v/>
      </c>
      <c r="J205" s="309" t="str">
        <f t="shared" si="8"/>
        <v/>
      </c>
    </row>
    <row r="206" spans="2:10" hidden="1" x14ac:dyDescent="0.25">
      <c r="B206" s="409">
        <f t="shared" si="10"/>
        <v>199</v>
      </c>
      <c r="C206" s="310"/>
      <c r="D206" s="414"/>
      <c r="E206" s="412"/>
      <c r="F206" s="412"/>
      <c r="G206" s="413"/>
      <c r="H206" s="413"/>
      <c r="I206" s="411" t="str">
        <f t="shared" si="9"/>
        <v/>
      </c>
      <c r="J206" s="309" t="str">
        <f t="shared" si="8"/>
        <v/>
      </c>
    </row>
    <row r="207" spans="2:10" ht="13.5" hidden="1" thickBot="1" x14ac:dyDescent="0.3">
      <c r="B207" s="422">
        <f t="shared" si="10"/>
        <v>200</v>
      </c>
      <c r="C207" s="423"/>
      <c r="D207" s="424"/>
      <c r="E207" s="425"/>
      <c r="F207" s="425"/>
      <c r="G207" s="426"/>
      <c r="H207" s="426"/>
      <c r="I207" s="427" t="str">
        <f t="shared" si="9"/>
        <v/>
      </c>
      <c r="J207" s="309" t="str">
        <f t="shared" si="8"/>
        <v/>
      </c>
    </row>
    <row r="208" spans="2:10" ht="13.5" thickBot="1" x14ac:dyDescent="0.3">
      <c r="B208" s="428"/>
      <c r="C208" s="429"/>
      <c r="D208" s="430"/>
      <c r="E208" s="431"/>
      <c r="F208" s="432"/>
      <c r="G208" s="433"/>
      <c r="H208" s="433"/>
      <c r="I208" s="431"/>
      <c r="J208" s="309"/>
    </row>
    <row r="209" spans="2:10" ht="14.25" thickTop="1" thickBot="1" x14ac:dyDescent="0.3">
      <c r="C209" s="315"/>
      <c r="D209" s="286" t="s">
        <v>41</v>
      </c>
      <c r="E209" s="435">
        <f>SUM(E8:E207)</f>
        <v>0</v>
      </c>
      <c r="F209" s="293"/>
      <c r="G209" s="136"/>
      <c r="H209" s="286" t="s">
        <v>41</v>
      </c>
      <c r="I209" s="435">
        <f>SUM(I8:I207)</f>
        <v>0</v>
      </c>
      <c r="J209" s="309" t="str">
        <f>IF(H106&lt;&gt;"","ja","")</f>
        <v/>
      </c>
    </row>
    <row r="210" spans="2:10" ht="13.5" thickTop="1" x14ac:dyDescent="0.25">
      <c r="B210" s="298"/>
      <c r="C210" s="315"/>
      <c r="J210" s="437"/>
    </row>
    <row r="211" spans="2:10" ht="14.25" customHeight="1" x14ac:dyDescent="0.25">
      <c r="B211" s="438">
        <v>1</v>
      </c>
      <c r="C211" s="368" t="s">
        <v>87</v>
      </c>
      <c r="D211" s="368"/>
      <c r="F211" s="1"/>
      <c r="J211" s="437"/>
    </row>
    <row r="212" spans="2:10" ht="26.25" customHeight="1" x14ac:dyDescent="0.25">
      <c r="B212" s="438">
        <v>2</v>
      </c>
      <c r="C212" s="439" t="s">
        <v>65</v>
      </c>
      <c r="D212" s="439"/>
      <c r="F212" s="1"/>
      <c r="J212" s="309" t="str">
        <f>IF(H33&lt;&gt;"","ja","")</f>
        <v/>
      </c>
    </row>
    <row r="213" spans="2:10" ht="26.25" customHeight="1" x14ac:dyDescent="0.25">
      <c r="B213" s="438">
        <v>3</v>
      </c>
      <c r="C213" s="439" t="s">
        <v>74</v>
      </c>
      <c r="D213" s="439"/>
      <c r="F213" s="1"/>
      <c r="J213" s="309"/>
    </row>
    <row r="214" spans="2:10" ht="36.75" customHeight="1" x14ac:dyDescent="0.25">
      <c r="B214" s="438">
        <v>4</v>
      </c>
      <c r="C214" s="439" t="s">
        <v>75</v>
      </c>
      <c r="D214" s="439"/>
      <c r="E214" s="440"/>
      <c r="F214" s="440"/>
      <c r="G214" s="440"/>
      <c r="J214" s="441"/>
    </row>
    <row r="215" spans="2:10" ht="23.25" customHeight="1" x14ac:dyDescent="0.25">
      <c r="B215" s="438"/>
      <c r="C215" s="439" t="s">
        <v>76</v>
      </c>
      <c r="D215" s="439"/>
      <c r="E215" s="440"/>
      <c r="F215" s="440"/>
      <c r="G215" s="440"/>
      <c r="J215" s="441"/>
    </row>
    <row r="216" spans="2:10" ht="39" customHeight="1" x14ac:dyDescent="0.25">
      <c r="B216" s="438"/>
      <c r="C216" s="439" t="s">
        <v>77</v>
      </c>
      <c r="D216" s="439"/>
      <c r="E216" s="442"/>
      <c r="F216" s="443"/>
      <c r="G216" s="443"/>
      <c r="J216" s="441"/>
    </row>
    <row r="217" spans="2:10" x14ac:dyDescent="0.25">
      <c r="J217" s="441"/>
    </row>
    <row r="218" spans="2:10" x14ac:dyDescent="0.25">
      <c r="J218" s="441"/>
    </row>
    <row r="219" spans="2:10" x14ac:dyDescent="0.25">
      <c r="J219" s="441"/>
    </row>
    <row r="220" spans="2:10" x14ac:dyDescent="0.25">
      <c r="J220" s="441"/>
    </row>
    <row r="221" spans="2:10" x14ac:dyDescent="0.25">
      <c r="J221" s="441"/>
    </row>
    <row r="222" spans="2:10" x14ac:dyDescent="0.25">
      <c r="J222" s="441"/>
    </row>
    <row r="223" spans="2:10" x14ac:dyDescent="0.25">
      <c r="J223" s="441"/>
    </row>
    <row r="224" spans="2:10" x14ac:dyDescent="0.25">
      <c r="J224" s="441"/>
    </row>
    <row r="225" spans="10:10" x14ac:dyDescent="0.25">
      <c r="J225" s="444"/>
    </row>
    <row r="226" spans="10:10" x14ac:dyDescent="0.25">
      <c r="J226" s="445"/>
    </row>
    <row r="227" spans="10:10" x14ac:dyDescent="0.25">
      <c r="J227" s="437"/>
    </row>
    <row r="228" spans="10:10" x14ac:dyDescent="0.25">
      <c r="J228" s="185"/>
    </row>
    <row r="229" spans="10:10" x14ac:dyDescent="0.25">
      <c r="J229" s="441"/>
    </row>
    <row r="230" spans="10:10" x14ac:dyDescent="0.25">
      <c r="J230" s="441"/>
    </row>
    <row r="231" spans="10:10" x14ac:dyDescent="0.25">
      <c r="J231" s="441"/>
    </row>
    <row r="232" spans="10:10" x14ac:dyDescent="0.25">
      <c r="J232" s="441"/>
    </row>
    <row r="233" spans="10:10" x14ac:dyDescent="0.25">
      <c r="J233" s="441"/>
    </row>
    <row r="234" spans="10:10" x14ac:dyDescent="0.25">
      <c r="J234" s="441"/>
    </row>
    <row r="235" spans="10:10" x14ac:dyDescent="0.25">
      <c r="J235" s="441"/>
    </row>
    <row r="236" spans="10:10" x14ac:dyDescent="0.25">
      <c r="J236" s="441"/>
    </row>
    <row r="237" spans="10:10" x14ac:dyDescent="0.25">
      <c r="J237" s="441"/>
    </row>
    <row r="238" spans="10:10" x14ac:dyDescent="0.25">
      <c r="J238" s="441"/>
    </row>
    <row r="239" spans="10:10" x14ac:dyDescent="0.25">
      <c r="J239" s="441"/>
    </row>
    <row r="240" spans="10:10" x14ac:dyDescent="0.25">
      <c r="J240" s="444"/>
    </row>
    <row r="241" spans="10:10" x14ac:dyDescent="0.25">
      <c r="J241" s="445"/>
    </row>
    <row r="242" spans="10:10" x14ac:dyDescent="0.25">
      <c r="J242" s="437"/>
    </row>
    <row r="243" spans="10:10" x14ac:dyDescent="0.25">
      <c r="J243" s="185"/>
    </row>
    <row r="244" spans="10:10" x14ac:dyDescent="0.25">
      <c r="J244" s="441"/>
    </row>
    <row r="245" spans="10:10" x14ac:dyDescent="0.25">
      <c r="J245" s="441"/>
    </row>
    <row r="246" spans="10:10" x14ac:dyDescent="0.25">
      <c r="J246" s="441"/>
    </row>
    <row r="247" spans="10:10" x14ac:dyDescent="0.25">
      <c r="J247" s="441"/>
    </row>
    <row r="248" spans="10:10" x14ac:dyDescent="0.25">
      <c r="J248" s="441"/>
    </row>
    <row r="249" spans="10:10" x14ac:dyDescent="0.25">
      <c r="J249" s="441"/>
    </row>
    <row r="250" spans="10:10" x14ac:dyDescent="0.25">
      <c r="J250" s="441"/>
    </row>
    <row r="251" spans="10:10" x14ac:dyDescent="0.25">
      <c r="J251" s="441"/>
    </row>
    <row r="252" spans="10:10" x14ac:dyDescent="0.25">
      <c r="J252" s="441"/>
    </row>
    <row r="253" spans="10:10" x14ac:dyDescent="0.25">
      <c r="J253" s="441"/>
    </row>
    <row r="254" spans="10:10" x14ac:dyDescent="0.25">
      <c r="J254" s="441"/>
    </row>
    <row r="255" spans="10:10" x14ac:dyDescent="0.25">
      <c r="J255" s="444"/>
    </row>
    <row r="256" spans="10:10" x14ac:dyDescent="0.25">
      <c r="J256" s="445"/>
    </row>
    <row r="257" spans="10:10" x14ac:dyDescent="0.25">
      <c r="J257" s="437"/>
    </row>
    <row r="258" spans="10:10" x14ac:dyDescent="0.25">
      <c r="J258" s="185"/>
    </row>
    <row r="259" spans="10:10" x14ac:dyDescent="0.25">
      <c r="J259" s="441"/>
    </row>
    <row r="260" spans="10:10" x14ac:dyDescent="0.25">
      <c r="J260" s="441"/>
    </row>
    <row r="261" spans="10:10" x14ac:dyDescent="0.25">
      <c r="J261" s="441"/>
    </row>
    <row r="262" spans="10:10" x14ac:dyDescent="0.25">
      <c r="J262" s="441"/>
    </row>
    <row r="263" spans="10:10" x14ac:dyDescent="0.25">
      <c r="J263" s="441"/>
    </row>
    <row r="264" spans="10:10" x14ac:dyDescent="0.25">
      <c r="J264" s="441"/>
    </row>
    <row r="265" spans="10:10" x14ac:dyDescent="0.25">
      <c r="J265" s="441"/>
    </row>
    <row r="266" spans="10:10" x14ac:dyDescent="0.25">
      <c r="J266" s="441"/>
    </row>
    <row r="267" spans="10:10" x14ac:dyDescent="0.25">
      <c r="J267" s="441"/>
    </row>
    <row r="268" spans="10:10" x14ac:dyDescent="0.25">
      <c r="J268" s="441"/>
    </row>
    <row r="269" spans="10:10" x14ac:dyDescent="0.25">
      <c r="J269" s="441"/>
    </row>
    <row r="270" spans="10:10" x14ac:dyDescent="0.25">
      <c r="J270" s="437"/>
    </row>
    <row r="271" spans="10:10" x14ac:dyDescent="0.25">
      <c r="J271" s="437"/>
    </row>
    <row r="272" spans="10:10" x14ac:dyDescent="0.25">
      <c r="J272" s="437"/>
    </row>
    <row r="273" spans="10:10" x14ac:dyDescent="0.25">
      <c r="J273" s="437"/>
    </row>
    <row r="274" spans="10:10" x14ac:dyDescent="0.25">
      <c r="J274" s="437"/>
    </row>
    <row r="275" spans="10:10" x14ac:dyDescent="0.25">
      <c r="J275" s="437"/>
    </row>
    <row r="276" spans="10:10" x14ac:dyDescent="0.25">
      <c r="J276" s="437"/>
    </row>
    <row r="277" spans="10:10" x14ac:dyDescent="0.25">
      <c r="J277" s="437"/>
    </row>
    <row r="278" spans="10:10" x14ac:dyDescent="0.25">
      <c r="J278" s="437"/>
    </row>
    <row r="279" spans="10:10" x14ac:dyDescent="0.25">
      <c r="J279" s="437"/>
    </row>
    <row r="280" spans="10:10" x14ac:dyDescent="0.25">
      <c r="J280" s="437"/>
    </row>
    <row r="281" spans="10:10" x14ac:dyDescent="0.25">
      <c r="J281" s="437"/>
    </row>
    <row r="282" spans="10:10" x14ac:dyDescent="0.25">
      <c r="J282" s="437"/>
    </row>
    <row r="283" spans="10:10" x14ac:dyDescent="0.25">
      <c r="J283" s="437"/>
    </row>
    <row r="284" spans="10:10" x14ac:dyDescent="0.25">
      <c r="J284" s="437"/>
    </row>
  </sheetData>
  <sheetProtection algorithmName="SHA-512" hashValue="fjyZSHLdUzADiWFPAln4K+eunTgsyoE2oc0GehY48iIADnFhbb3ivNrm0NQMxPlAFr1fuhUcWDkKHc+C+Cx+1w==" saltValue="JdFlrVgAeeYlX9DTHS10nQ==" spinCount="100000" sheet="1" objects="1" scenarios="1" selectLockedCells="1" autoFilter="0"/>
  <protectedRanges>
    <protectedRange sqref="B31:B208 D8:H208" name="Instrumente und Ausrüstung"/>
    <protectedRange sqref="J212:J213 J7:J209" name="Personal"/>
    <protectedRange sqref="C8:C208" name="Personal_2"/>
  </protectedRanges>
  <autoFilter ref="J6:J207">
    <filterColumn colId="0">
      <customFilters>
        <customFilter operator="notEqual" val=" "/>
      </customFilters>
    </filterColumn>
  </autoFilter>
  <mergeCells count="10">
    <mergeCell ref="C213:D213"/>
    <mergeCell ref="C214:D214"/>
    <mergeCell ref="C215:D215"/>
    <mergeCell ref="C216:D216"/>
    <mergeCell ref="B1:I1"/>
    <mergeCell ref="B2:I2"/>
    <mergeCell ref="C4:D4"/>
    <mergeCell ref="H6:I6"/>
    <mergeCell ref="C211:D211"/>
    <mergeCell ref="C212:D212"/>
  </mergeCells>
  <dataValidations count="3">
    <dataValidation type="whole" allowBlank="1" showInputMessage="1" showErrorMessage="1" errorTitle="Fehlerhafte Nutzungdauer" error="Geben Sie die Nutzungdauer in vollen Monaten an." sqref="G8:H207">
      <formula1>0</formula1>
      <formula2>1000</formula2>
    </dataValidation>
    <dataValidation type="decimal" allowBlank="1" showInputMessage="1" showErrorMessage="1" sqref="E8:E207">
      <formula1>-1000000</formula1>
      <formula2>1000000</formula2>
    </dataValidation>
    <dataValidation type="decimal" operator="greaterThanOrEqual" allowBlank="1" showInputMessage="1" showErrorMessage="1" sqref="I8:I207 F8:F207">
      <formula1>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AD15D8E7-20E8-40A1-9FFF-EC824951EE0D}">
            <xm:f>#REF!</xm:f>
            <x14:dxf>
              <font>
                <color rgb="FFFF0000"/>
              </font>
            </x14:dxf>
          </x14:cfRule>
          <xm:sqref>C8:C207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#REF!</xm:f>
          </x14:formula1>
          <xm:sqref>C208</xm:sqref>
        </x14:dataValidation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INDIRECT("'" &amp; Export!$A$22 &amp; "'!$L$23")</xm:f>
          </x14:formula1>
          <xm:sqref>C8:C207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port"/>
  <dimension ref="A1:M24"/>
  <sheetViews>
    <sheetView showRowColHeaders="0" workbookViewId="0">
      <selection activeCell="G36" sqref="G36"/>
    </sheetView>
  </sheetViews>
  <sheetFormatPr baseColWidth="10" defaultRowHeight="12.75" x14ac:dyDescent="0.2"/>
  <cols>
    <col min="1" max="16384" width="11.42578125" style="449"/>
  </cols>
  <sheetData>
    <row r="1" spans="1:13" ht="15.75" x14ac:dyDescent="0.25">
      <c r="A1" s="446" t="s">
        <v>78</v>
      </c>
      <c r="B1" s="447"/>
      <c r="C1" s="447"/>
      <c r="D1" s="447"/>
      <c r="E1" s="448"/>
      <c r="F1" s="448"/>
      <c r="G1" s="446"/>
      <c r="H1" s="448"/>
      <c r="I1" s="448"/>
      <c r="J1" s="448"/>
      <c r="K1" s="448"/>
      <c r="L1" s="448"/>
      <c r="M1" s="448"/>
    </row>
    <row r="2" spans="1:13" ht="15.75" x14ac:dyDescent="0.25">
      <c r="A2" s="446" t="s">
        <v>79</v>
      </c>
      <c r="B2" s="448"/>
      <c r="C2" s="448"/>
      <c r="D2" s="448"/>
      <c r="E2" s="448"/>
      <c r="F2" s="448"/>
      <c r="G2" s="446"/>
      <c r="H2" s="448"/>
      <c r="I2" s="448"/>
      <c r="J2" s="448"/>
      <c r="K2" s="448"/>
      <c r="L2" s="448"/>
      <c r="M2" s="448"/>
    </row>
    <row r="3" spans="1:13" ht="15.75" x14ac:dyDescent="0.25">
      <c r="A3" s="446" t="s">
        <v>80</v>
      </c>
      <c r="B3" s="448"/>
      <c r="C3" s="448"/>
      <c r="D3" s="448"/>
      <c r="E3" s="448"/>
      <c r="F3" s="448"/>
      <c r="G3" s="446"/>
      <c r="H3" s="448"/>
      <c r="I3" s="448"/>
      <c r="J3" s="448"/>
      <c r="K3" s="448"/>
      <c r="L3" s="448"/>
      <c r="M3" s="448"/>
    </row>
    <row r="4" spans="1:13" x14ac:dyDescent="0.2">
      <c r="A4" s="448"/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</row>
    <row r="5" spans="1:13" x14ac:dyDescent="0.2">
      <c r="A5" s="448"/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</row>
    <row r="6" spans="1:13" x14ac:dyDescent="0.2">
      <c r="A6" s="448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</row>
    <row r="7" spans="1:13" x14ac:dyDescent="0.2">
      <c r="A7" s="448"/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</row>
    <row r="8" spans="1:13" x14ac:dyDescent="0.2">
      <c r="A8" s="448"/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</row>
    <row r="9" spans="1:13" x14ac:dyDescent="0.2">
      <c r="A9" s="448"/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</row>
    <row r="10" spans="1:13" x14ac:dyDescent="0.2">
      <c r="A10" s="448"/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</row>
    <row r="11" spans="1:13" x14ac:dyDescent="0.2">
      <c r="A11" s="448"/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</row>
    <row r="12" spans="1:13" x14ac:dyDescent="0.2">
      <c r="A12" s="448"/>
      <c r="B12" s="448"/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</row>
    <row r="13" spans="1:13" x14ac:dyDescent="0.2">
      <c r="A13" s="448"/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</row>
    <row r="14" spans="1:13" x14ac:dyDescent="0.2">
      <c r="A14" s="448"/>
      <c r="B14" s="448"/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</row>
    <row r="15" spans="1:13" x14ac:dyDescent="0.2">
      <c r="A15" s="448"/>
      <c r="B15" s="448"/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</row>
    <row r="16" spans="1:13" x14ac:dyDescent="0.2">
      <c r="A16" s="448"/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</row>
    <row r="17" spans="1:13" x14ac:dyDescent="0.2">
      <c r="A17" s="448"/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</row>
    <row r="18" spans="1:13" x14ac:dyDescent="0.2">
      <c r="A18" s="448"/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</row>
    <row r="19" spans="1:13" x14ac:dyDescent="0.2">
      <c r="A19" s="448"/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</row>
    <row r="20" spans="1:13" x14ac:dyDescent="0.2">
      <c r="A20" s="448"/>
      <c r="B20" s="448"/>
      <c r="C20" s="448"/>
      <c r="D20" s="448"/>
      <c r="E20" s="448"/>
      <c r="F20" s="448"/>
      <c r="G20" s="448"/>
      <c r="H20" s="448"/>
      <c r="I20" s="448"/>
      <c r="J20" s="448"/>
      <c r="K20" s="448"/>
      <c r="L20" s="448"/>
      <c r="M20" s="448"/>
    </row>
    <row r="21" spans="1:13" x14ac:dyDescent="0.2">
      <c r="A21" s="450" t="s">
        <v>81</v>
      </c>
      <c r="B21" s="448"/>
      <c r="C21" s="448"/>
      <c r="D21" s="448"/>
      <c r="E21" s="448"/>
      <c r="G21" s="448"/>
      <c r="H21" s="450" t="s">
        <v>82</v>
      </c>
      <c r="I21" s="448"/>
      <c r="J21" s="448"/>
      <c r="K21" s="448"/>
      <c r="L21" s="448"/>
      <c r="M21" s="448"/>
    </row>
    <row r="22" spans="1:13" x14ac:dyDescent="0.2">
      <c r="A22" s="448" t="s">
        <v>83</v>
      </c>
      <c r="B22" s="448"/>
      <c r="C22" s="448"/>
      <c r="D22" s="448"/>
      <c r="E22" s="448"/>
      <c r="F22" s="448"/>
      <c r="G22" s="448"/>
      <c r="H22" s="451" t="s">
        <v>84</v>
      </c>
      <c r="I22" s="448"/>
      <c r="J22" s="448"/>
      <c r="K22" s="448"/>
      <c r="L22" s="448"/>
      <c r="M22" s="448"/>
    </row>
    <row r="23" spans="1:13" x14ac:dyDescent="0.2">
      <c r="A23" s="448" t="s">
        <v>11</v>
      </c>
      <c r="B23" s="448"/>
      <c r="C23" s="448"/>
      <c r="D23" s="448"/>
      <c r="E23" s="448"/>
      <c r="G23" s="448"/>
      <c r="H23" s="451" t="s">
        <v>85</v>
      </c>
      <c r="I23" s="448"/>
      <c r="J23" s="448"/>
      <c r="K23" s="448"/>
      <c r="L23" s="448"/>
      <c r="M23" s="448"/>
    </row>
    <row r="24" spans="1:13" x14ac:dyDescent="0.2">
      <c r="A24" s="448"/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</row>
  </sheetData>
  <sheetProtection algorithmName="SHA-512" hashValue="Ckn//trTOC6561PfnqUhUgR93t8PMvBb+sX+h8IVvLc4ejVWgiPTwib8QT8nwLEGk0qzqQdZ6E0SNuSi8hldZA==" saltValue="Kyzn8VhCg62SJmCxTqm1xg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Deckblatt</vt:lpstr>
      <vt:lpstr>Personal</vt:lpstr>
      <vt:lpstr>Material</vt:lpstr>
      <vt:lpstr>Fremdleistungen</vt:lpstr>
      <vt:lpstr>Instrumente und Ausrüstung</vt:lpstr>
      <vt:lpstr>Export</vt:lpstr>
      <vt:lpstr>Deckblatt!Druckbereich</vt:lpstr>
      <vt:lpstr>Fremdleistungen!Druckbereich</vt:lpstr>
      <vt:lpstr>'Instrumente und Ausrüstung'!Druckbereich</vt:lpstr>
      <vt:lpstr>Material!Druckbereich</vt:lpstr>
      <vt:lpstr>Personal!Druckbereich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Tolks, Christian</dc:creator>
  <cp:lastModifiedBy>Tolks, Christian</cp:lastModifiedBy>
  <dcterms:created xsi:type="dcterms:W3CDTF">2024-08-02T11:56:28Z</dcterms:created>
  <dcterms:modified xsi:type="dcterms:W3CDTF">2024-08-02T11:56:42Z</dcterms:modified>
</cp:coreProperties>
</file>